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UFFICIO GARE\JUDO\FABIO NAZIONALE\RANKING LIST ATLETI\2024\U15\"/>
    </mc:Choice>
  </mc:AlternateContent>
  <xr:revisionPtr revIDLastSave="0" documentId="13_ncr:1_{368719D3-5AD4-4A29-B88E-8096E8CFF3D0}" xr6:coauthVersionLast="47" xr6:coauthVersionMax="47" xr10:uidLastSave="{00000000-0000-0000-0000-000000000000}"/>
  <bookViews>
    <workbookView xWindow="-108" yWindow="-108" windowWidth="23256" windowHeight="12576" tabRatio="540" xr2:uid="{00000000-000D-0000-FFFF-FFFF00000000}"/>
  </bookViews>
  <sheets>
    <sheet name="U15_Es_M" sheetId="2" r:id="rId1"/>
    <sheet name="U15_ES_F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8" i="3" l="1"/>
  <c r="F148" i="3"/>
  <c r="F149" i="3"/>
  <c r="F150" i="3"/>
  <c r="F151" i="3"/>
  <c r="F152" i="3"/>
  <c r="W148" i="3"/>
  <c r="V148" i="3"/>
  <c r="U148" i="3"/>
  <c r="T148" i="3"/>
  <c r="N148" i="3" s="1"/>
  <c r="S148" i="3"/>
  <c r="O148" i="3" l="1"/>
  <c r="L148" i="3"/>
  <c r="M148" i="3"/>
  <c r="Q148" i="3"/>
  <c r="P148" i="3"/>
  <c r="W182" i="3"/>
  <c r="V182" i="3"/>
  <c r="U182" i="3"/>
  <c r="T182" i="3"/>
  <c r="S182" i="3"/>
  <c r="J148" i="3" l="1"/>
  <c r="Q182" i="3"/>
  <c r="N182" i="3"/>
  <c r="P182" i="3"/>
  <c r="O182" i="3"/>
  <c r="L182" i="3"/>
  <c r="M182" i="3"/>
  <c r="K182" i="3" l="1"/>
  <c r="J182" i="3"/>
  <c r="W116" i="3" l="1"/>
  <c r="V116" i="3"/>
  <c r="U116" i="3"/>
  <c r="T116" i="3"/>
  <c r="S116" i="3"/>
  <c r="W372" i="2"/>
  <c r="V372" i="2"/>
  <c r="U372" i="2"/>
  <c r="T372" i="2"/>
  <c r="S372" i="2"/>
  <c r="W106" i="3"/>
  <c r="V106" i="3"/>
  <c r="U106" i="3"/>
  <c r="T106" i="3"/>
  <c r="S106" i="3"/>
  <c r="N116" i="3" l="1"/>
  <c r="O116" i="3"/>
  <c r="L116" i="3"/>
  <c r="M116" i="3"/>
  <c r="P116" i="3"/>
  <c r="Q116" i="3"/>
  <c r="N372" i="2"/>
  <c r="L372" i="2"/>
  <c r="M372" i="2"/>
  <c r="M106" i="3"/>
  <c r="Q372" i="2"/>
  <c r="O372" i="2"/>
  <c r="P372" i="2"/>
  <c r="N106" i="3"/>
  <c r="O106" i="3"/>
  <c r="P106" i="3"/>
  <c r="Q106" i="3"/>
  <c r="L106" i="3"/>
  <c r="S343" i="3"/>
  <c r="T343" i="3"/>
  <c r="U343" i="3"/>
  <c r="V343" i="3"/>
  <c r="W343" i="3"/>
  <c r="S348" i="3"/>
  <c r="T348" i="3"/>
  <c r="U348" i="3"/>
  <c r="V348" i="3"/>
  <c r="W348" i="3"/>
  <c r="S352" i="3"/>
  <c r="T352" i="3"/>
  <c r="U352" i="3"/>
  <c r="V352" i="3"/>
  <c r="W352" i="3"/>
  <c r="S338" i="3"/>
  <c r="T338" i="3"/>
  <c r="U338" i="3"/>
  <c r="V338" i="3"/>
  <c r="W338" i="3"/>
  <c r="W334" i="3"/>
  <c r="V334" i="3"/>
  <c r="U334" i="3"/>
  <c r="T334" i="3"/>
  <c r="S334" i="3"/>
  <c r="S285" i="3"/>
  <c r="T285" i="3"/>
  <c r="U285" i="3"/>
  <c r="V285" i="3"/>
  <c r="W285" i="3"/>
  <c r="S288" i="3"/>
  <c r="T288" i="3"/>
  <c r="U288" i="3"/>
  <c r="V288" i="3"/>
  <c r="W288" i="3"/>
  <c r="S302" i="3"/>
  <c r="T302" i="3"/>
  <c r="U302" i="3"/>
  <c r="V302" i="3"/>
  <c r="W302" i="3"/>
  <c r="S299" i="3"/>
  <c r="T299" i="3"/>
  <c r="U299" i="3"/>
  <c r="V299" i="3"/>
  <c r="W299" i="3"/>
  <c r="S303" i="3"/>
  <c r="T303" i="3"/>
  <c r="U303" i="3"/>
  <c r="V303" i="3"/>
  <c r="W303" i="3"/>
  <c r="S313" i="3"/>
  <c r="T313" i="3"/>
  <c r="U313" i="3"/>
  <c r="V313" i="3"/>
  <c r="W313" i="3"/>
  <c r="S314" i="3"/>
  <c r="T314" i="3"/>
  <c r="U314" i="3"/>
  <c r="V314" i="3"/>
  <c r="W314" i="3"/>
  <c r="S317" i="3"/>
  <c r="T317" i="3"/>
  <c r="U317" i="3"/>
  <c r="V317" i="3"/>
  <c r="W317" i="3"/>
  <c r="S311" i="3"/>
  <c r="T311" i="3"/>
  <c r="U311" i="3"/>
  <c r="V311" i="3"/>
  <c r="W311" i="3"/>
  <c r="S309" i="3"/>
  <c r="T309" i="3"/>
  <c r="U309" i="3"/>
  <c r="V309" i="3"/>
  <c r="W309" i="3"/>
  <c r="S312" i="3"/>
  <c r="T312" i="3"/>
  <c r="U312" i="3"/>
  <c r="V312" i="3"/>
  <c r="W312" i="3"/>
  <c r="S315" i="3"/>
  <c r="T315" i="3"/>
  <c r="U315" i="3"/>
  <c r="V315" i="3"/>
  <c r="W315" i="3"/>
  <c r="S250" i="3"/>
  <c r="T250" i="3"/>
  <c r="U250" i="3"/>
  <c r="V250" i="3"/>
  <c r="W250" i="3"/>
  <c r="S275" i="3"/>
  <c r="T275" i="3"/>
  <c r="U275" i="3"/>
  <c r="V275" i="3"/>
  <c r="W275" i="3"/>
  <c r="S260" i="3"/>
  <c r="T260" i="3"/>
  <c r="U260" i="3"/>
  <c r="V260" i="3"/>
  <c r="W260" i="3"/>
  <c r="S262" i="3"/>
  <c r="T262" i="3"/>
  <c r="U262" i="3"/>
  <c r="V262" i="3"/>
  <c r="W262" i="3"/>
  <c r="S257" i="3"/>
  <c r="T257" i="3"/>
  <c r="U257" i="3"/>
  <c r="V257" i="3"/>
  <c r="W257" i="3"/>
  <c r="S263" i="3"/>
  <c r="T263" i="3"/>
  <c r="U263" i="3"/>
  <c r="V263" i="3"/>
  <c r="W263" i="3"/>
  <c r="S259" i="3"/>
  <c r="T259" i="3"/>
  <c r="U259" i="3"/>
  <c r="V259" i="3"/>
  <c r="W259" i="3"/>
  <c r="S267" i="3"/>
  <c r="T267" i="3"/>
  <c r="U267" i="3"/>
  <c r="V267" i="3"/>
  <c r="W267" i="3"/>
  <c r="S261" i="3"/>
  <c r="T261" i="3"/>
  <c r="U261" i="3"/>
  <c r="V261" i="3"/>
  <c r="W261" i="3"/>
  <c r="S266" i="3"/>
  <c r="T266" i="3"/>
  <c r="U266" i="3"/>
  <c r="V266" i="3"/>
  <c r="W266" i="3"/>
  <c r="S269" i="3"/>
  <c r="T269" i="3"/>
  <c r="U269" i="3"/>
  <c r="V269" i="3"/>
  <c r="W269" i="3"/>
  <c r="S264" i="3"/>
  <c r="T264" i="3"/>
  <c r="U264" i="3"/>
  <c r="V264" i="3"/>
  <c r="W264" i="3"/>
  <c r="W270" i="3"/>
  <c r="V270" i="3"/>
  <c r="U270" i="3"/>
  <c r="T270" i="3"/>
  <c r="S270" i="3"/>
  <c r="W274" i="3"/>
  <c r="V274" i="3"/>
  <c r="U274" i="3"/>
  <c r="T274" i="3"/>
  <c r="S274" i="3"/>
  <c r="W248" i="3"/>
  <c r="V248" i="3"/>
  <c r="U248" i="3"/>
  <c r="T248" i="3"/>
  <c r="S248" i="3"/>
  <c r="S169" i="3"/>
  <c r="T169" i="3"/>
  <c r="U169" i="3"/>
  <c r="V169" i="3"/>
  <c r="W169" i="3"/>
  <c r="S173" i="3"/>
  <c r="T173" i="3"/>
  <c r="U173" i="3"/>
  <c r="V173" i="3"/>
  <c r="W173" i="3"/>
  <c r="S204" i="3"/>
  <c r="T204" i="3"/>
  <c r="U204" i="3"/>
  <c r="V204" i="3"/>
  <c r="W204" i="3"/>
  <c r="S187" i="3"/>
  <c r="T187" i="3"/>
  <c r="U187" i="3"/>
  <c r="V187" i="3"/>
  <c r="W187" i="3"/>
  <c r="S196" i="3"/>
  <c r="T196" i="3"/>
  <c r="U196" i="3"/>
  <c r="V196" i="3"/>
  <c r="W196" i="3"/>
  <c r="S210" i="3"/>
  <c r="T210" i="3"/>
  <c r="U210" i="3"/>
  <c r="V210" i="3"/>
  <c r="W210" i="3"/>
  <c r="S195" i="3"/>
  <c r="T195" i="3"/>
  <c r="U195" i="3"/>
  <c r="V195" i="3"/>
  <c r="W195" i="3"/>
  <c r="S191" i="3"/>
  <c r="T191" i="3"/>
  <c r="U191" i="3"/>
  <c r="V191" i="3"/>
  <c r="W191" i="3"/>
  <c r="S211" i="3"/>
  <c r="T211" i="3"/>
  <c r="U211" i="3"/>
  <c r="V211" i="3"/>
  <c r="W211" i="3"/>
  <c r="S190" i="3"/>
  <c r="T190" i="3"/>
  <c r="U190" i="3"/>
  <c r="V190" i="3"/>
  <c r="W190" i="3"/>
  <c r="S194" i="3"/>
  <c r="T194" i="3"/>
  <c r="U194" i="3"/>
  <c r="V194" i="3"/>
  <c r="W194" i="3"/>
  <c r="S192" i="3"/>
  <c r="T192" i="3"/>
  <c r="U192" i="3"/>
  <c r="V192" i="3"/>
  <c r="W192" i="3"/>
  <c r="S206" i="3"/>
  <c r="T206" i="3"/>
  <c r="U206" i="3"/>
  <c r="V206" i="3"/>
  <c r="W206" i="3"/>
  <c r="S205" i="3"/>
  <c r="T205" i="3"/>
  <c r="U205" i="3"/>
  <c r="V205" i="3"/>
  <c r="W205" i="3"/>
  <c r="S218" i="3"/>
  <c r="T218" i="3"/>
  <c r="U218" i="3"/>
  <c r="V218" i="3"/>
  <c r="W218" i="3"/>
  <c r="S188" i="3"/>
  <c r="T188" i="3"/>
  <c r="U188" i="3"/>
  <c r="V188" i="3"/>
  <c r="W188" i="3"/>
  <c r="S208" i="3"/>
  <c r="T208" i="3"/>
  <c r="U208" i="3"/>
  <c r="V208" i="3"/>
  <c r="W208" i="3"/>
  <c r="S197" i="3"/>
  <c r="T197" i="3"/>
  <c r="U197" i="3"/>
  <c r="V197" i="3"/>
  <c r="W197" i="3"/>
  <c r="S193" i="3"/>
  <c r="T193" i="3"/>
  <c r="U193" i="3"/>
  <c r="V193" i="3"/>
  <c r="W193" i="3"/>
  <c r="S209" i="3"/>
  <c r="T209" i="3"/>
  <c r="U209" i="3"/>
  <c r="V209" i="3"/>
  <c r="W209" i="3"/>
  <c r="S200" i="3"/>
  <c r="T200" i="3"/>
  <c r="U200" i="3"/>
  <c r="V200" i="3"/>
  <c r="W200" i="3"/>
  <c r="S216" i="3"/>
  <c r="T216" i="3"/>
  <c r="U216" i="3"/>
  <c r="V216" i="3"/>
  <c r="W216" i="3"/>
  <c r="S212" i="3"/>
  <c r="T212" i="3"/>
  <c r="U212" i="3"/>
  <c r="V212" i="3"/>
  <c r="W212" i="3"/>
  <c r="V223" i="3"/>
  <c r="W223" i="3"/>
  <c r="V164" i="3"/>
  <c r="W164" i="3"/>
  <c r="S126" i="3"/>
  <c r="T126" i="3"/>
  <c r="U126" i="3"/>
  <c r="V126" i="3"/>
  <c r="W126" i="3"/>
  <c r="S111" i="3"/>
  <c r="T111" i="3"/>
  <c r="U111" i="3"/>
  <c r="V111" i="3"/>
  <c r="W111" i="3"/>
  <c r="S125" i="3"/>
  <c r="T125" i="3"/>
  <c r="U125" i="3"/>
  <c r="V125" i="3"/>
  <c r="W125" i="3"/>
  <c r="S141" i="3"/>
  <c r="T141" i="3"/>
  <c r="U141" i="3"/>
  <c r="V141" i="3"/>
  <c r="W141" i="3"/>
  <c r="S137" i="3"/>
  <c r="T137" i="3"/>
  <c r="U137" i="3"/>
  <c r="V137" i="3"/>
  <c r="W137" i="3"/>
  <c r="S128" i="3"/>
  <c r="T128" i="3"/>
  <c r="U128" i="3"/>
  <c r="V128" i="3"/>
  <c r="W128" i="3"/>
  <c r="S139" i="3"/>
  <c r="T139" i="3"/>
  <c r="U139" i="3"/>
  <c r="V139" i="3"/>
  <c r="W139" i="3"/>
  <c r="S118" i="3"/>
  <c r="T118" i="3"/>
  <c r="U118" i="3"/>
  <c r="V118" i="3"/>
  <c r="W118" i="3"/>
  <c r="S123" i="3"/>
  <c r="T123" i="3"/>
  <c r="U123" i="3"/>
  <c r="V123" i="3"/>
  <c r="W123" i="3"/>
  <c r="S134" i="3"/>
  <c r="T134" i="3"/>
  <c r="U134" i="3"/>
  <c r="V134" i="3"/>
  <c r="W134" i="3"/>
  <c r="S133" i="3"/>
  <c r="T133" i="3"/>
  <c r="U133" i="3"/>
  <c r="V133" i="3"/>
  <c r="W133" i="3"/>
  <c r="S129" i="3"/>
  <c r="T129" i="3"/>
  <c r="U129" i="3"/>
  <c r="V129" i="3"/>
  <c r="W129" i="3"/>
  <c r="S127" i="3"/>
  <c r="T127" i="3"/>
  <c r="U127" i="3"/>
  <c r="V127" i="3"/>
  <c r="W127" i="3"/>
  <c r="S124" i="3"/>
  <c r="T124" i="3"/>
  <c r="U124" i="3"/>
  <c r="V124" i="3"/>
  <c r="W124" i="3"/>
  <c r="S131" i="3"/>
  <c r="T131" i="3"/>
  <c r="U131" i="3"/>
  <c r="V131" i="3"/>
  <c r="W131" i="3"/>
  <c r="S119" i="3"/>
  <c r="T119" i="3"/>
  <c r="U119" i="3"/>
  <c r="V119" i="3"/>
  <c r="W119" i="3"/>
  <c r="S142" i="3"/>
  <c r="T142" i="3"/>
  <c r="U142" i="3"/>
  <c r="V142" i="3"/>
  <c r="W142" i="3"/>
  <c r="S50" i="3"/>
  <c r="T50" i="3"/>
  <c r="U50" i="3"/>
  <c r="V50" i="3"/>
  <c r="W50" i="3"/>
  <c r="S52" i="3"/>
  <c r="T52" i="3"/>
  <c r="U52" i="3"/>
  <c r="V52" i="3"/>
  <c r="W52" i="3"/>
  <c r="S53" i="3"/>
  <c r="T53" i="3"/>
  <c r="U53" i="3"/>
  <c r="V53" i="3"/>
  <c r="W53" i="3"/>
  <c r="S59" i="3"/>
  <c r="T59" i="3"/>
  <c r="U59" i="3"/>
  <c r="V59" i="3"/>
  <c r="W59" i="3"/>
  <c r="S63" i="3"/>
  <c r="T63" i="3"/>
  <c r="U63" i="3"/>
  <c r="V63" i="3"/>
  <c r="W63" i="3"/>
  <c r="S61" i="3"/>
  <c r="T61" i="3"/>
  <c r="U61" i="3"/>
  <c r="V61" i="3"/>
  <c r="W61" i="3"/>
  <c r="S68" i="3"/>
  <c r="T68" i="3"/>
  <c r="U68" i="3"/>
  <c r="V68" i="3"/>
  <c r="W68" i="3"/>
  <c r="S72" i="3"/>
  <c r="T72" i="3"/>
  <c r="U72" i="3"/>
  <c r="V72" i="3"/>
  <c r="W72" i="3"/>
  <c r="S76" i="3"/>
  <c r="T76" i="3"/>
  <c r="U76" i="3"/>
  <c r="V76" i="3"/>
  <c r="W76" i="3"/>
  <c r="S75" i="3"/>
  <c r="T75" i="3"/>
  <c r="U75" i="3"/>
  <c r="V75" i="3"/>
  <c r="W75" i="3"/>
  <c r="S71" i="3"/>
  <c r="T71" i="3"/>
  <c r="U71" i="3"/>
  <c r="V71" i="3"/>
  <c r="W71" i="3"/>
  <c r="S84" i="3"/>
  <c r="T84" i="3"/>
  <c r="U84" i="3"/>
  <c r="V84" i="3"/>
  <c r="W84" i="3"/>
  <c r="S77" i="3"/>
  <c r="T77" i="3"/>
  <c r="U77" i="3"/>
  <c r="V77" i="3"/>
  <c r="W77" i="3"/>
  <c r="S79" i="3"/>
  <c r="T79" i="3"/>
  <c r="U79" i="3"/>
  <c r="V79" i="3"/>
  <c r="W79" i="3"/>
  <c r="S67" i="3"/>
  <c r="T67" i="3"/>
  <c r="U67" i="3"/>
  <c r="V67" i="3"/>
  <c r="W67" i="3"/>
  <c r="S82" i="3"/>
  <c r="T82" i="3"/>
  <c r="U82" i="3"/>
  <c r="V82" i="3"/>
  <c r="W82" i="3"/>
  <c r="S78" i="3"/>
  <c r="T78" i="3"/>
  <c r="U78" i="3"/>
  <c r="V78" i="3"/>
  <c r="W78" i="3"/>
  <c r="S81" i="3"/>
  <c r="T81" i="3"/>
  <c r="U81" i="3"/>
  <c r="V81" i="3"/>
  <c r="W81" i="3"/>
  <c r="S73" i="3"/>
  <c r="T73" i="3"/>
  <c r="U73" i="3"/>
  <c r="V73" i="3"/>
  <c r="W73" i="3"/>
  <c r="S56" i="3"/>
  <c r="S17" i="3"/>
  <c r="T17" i="3"/>
  <c r="U17" i="3"/>
  <c r="V17" i="3"/>
  <c r="W17" i="3"/>
  <c r="S22" i="3"/>
  <c r="T22" i="3"/>
  <c r="U22" i="3"/>
  <c r="V22" i="3"/>
  <c r="W22" i="3"/>
  <c r="S23" i="3"/>
  <c r="T23" i="3"/>
  <c r="U23" i="3"/>
  <c r="V23" i="3"/>
  <c r="W23" i="3"/>
  <c r="S26" i="3"/>
  <c r="T26" i="3"/>
  <c r="U26" i="3"/>
  <c r="V26" i="3"/>
  <c r="W26" i="3"/>
  <c r="S31" i="3"/>
  <c r="T31" i="3"/>
  <c r="U31" i="3"/>
  <c r="V31" i="3"/>
  <c r="W31" i="3"/>
  <c r="S33" i="3"/>
  <c r="T33" i="3"/>
  <c r="U33" i="3"/>
  <c r="V33" i="3"/>
  <c r="W33" i="3"/>
  <c r="S28" i="3"/>
  <c r="T28" i="3"/>
  <c r="U28" i="3"/>
  <c r="V28" i="3"/>
  <c r="W28" i="3"/>
  <c r="S25" i="3"/>
  <c r="T25" i="3"/>
  <c r="U25" i="3"/>
  <c r="V25" i="3"/>
  <c r="W25" i="3"/>
  <c r="S35" i="3"/>
  <c r="T35" i="3"/>
  <c r="U35" i="3"/>
  <c r="V35" i="3"/>
  <c r="W35" i="3"/>
  <c r="S36" i="3"/>
  <c r="T36" i="3"/>
  <c r="U36" i="3"/>
  <c r="V36" i="3"/>
  <c r="W36" i="3"/>
  <c r="S764" i="2"/>
  <c r="T764" i="2"/>
  <c r="U764" i="2"/>
  <c r="V764" i="2"/>
  <c r="W764" i="2"/>
  <c r="S763" i="2"/>
  <c r="T763" i="2"/>
  <c r="U763" i="2"/>
  <c r="V763" i="2"/>
  <c r="W763" i="2"/>
  <c r="S744" i="2"/>
  <c r="T744" i="2"/>
  <c r="U744" i="2"/>
  <c r="V744" i="2"/>
  <c r="W744" i="2"/>
  <c r="S747" i="2"/>
  <c r="T747" i="2"/>
  <c r="U747" i="2"/>
  <c r="V747" i="2"/>
  <c r="W747" i="2"/>
  <c r="S751" i="2"/>
  <c r="T751" i="2"/>
  <c r="U751" i="2"/>
  <c r="V751" i="2"/>
  <c r="W751" i="2"/>
  <c r="S752" i="2"/>
  <c r="T752" i="2"/>
  <c r="U752" i="2"/>
  <c r="V752" i="2"/>
  <c r="W752" i="2"/>
  <c r="W750" i="2"/>
  <c r="V750" i="2"/>
  <c r="U750" i="2"/>
  <c r="T750" i="2"/>
  <c r="S750" i="2"/>
  <c r="W746" i="2"/>
  <c r="V746" i="2"/>
  <c r="U746" i="2"/>
  <c r="T746" i="2"/>
  <c r="S746" i="2"/>
  <c r="S704" i="2"/>
  <c r="T704" i="2"/>
  <c r="U704" i="2"/>
  <c r="V704" i="2"/>
  <c r="W704" i="2"/>
  <c r="S716" i="2"/>
  <c r="T716" i="2"/>
  <c r="U716" i="2"/>
  <c r="V716" i="2"/>
  <c r="W716" i="2"/>
  <c r="S719" i="2"/>
  <c r="T719" i="2"/>
  <c r="U719" i="2"/>
  <c r="V719" i="2"/>
  <c r="W719" i="2"/>
  <c r="S730" i="2"/>
  <c r="T730" i="2"/>
  <c r="U730" i="2"/>
  <c r="V730" i="2"/>
  <c r="W730" i="2"/>
  <c r="S732" i="2"/>
  <c r="T732" i="2"/>
  <c r="U732" i="2"/>
  <c r="V732" i="2"/>
  <c r="W732" i="2"/>
  <c r="S726" i="2"/>
  <c r="T726" i="2"/>
  <c r="U726" i="2"/>
  <c r="V726" i="2"/>
  <c r="W726" i="2"/>
  <c r="S727" i="2"/>
  <c r="T727" i="2"/>
  <c r="U727" i="2"/>
  <c r="V727" i="2"/>
  <c r="W727" i="2"/>
  <c r="S729" i="2"/>
  <c r="T729" i="2"/>
  <c r="U729" i="2"/>
  <c r="V729" i="2"/>
  <c r="W729" i="2"/>
  <c r="S728" i="2"/>
  <c r="T728" i="2"/>
  <c r="U728" i="2"/>
  <c r="V728" i="2"/>
  <c r="W728" i="2"/>
  <c r="S733" i="2"/>
  <c r="T733" i="2"/>
  <c r="U733" i="2"/>
  <c r="V733" i="2"/>
  <c r="W733" i="2"/>
  <c r="W731" i="2"/>
  <c r="V731" i="2"/>
  <c r="U731" i="2"/>
  <c r="T731" i="2"/>
  <c r="S731" i="2"/>
  <c r="W721" i="2"/>
  <c r="V721" i="2"/>
  <c r="U721" i="2"/>
  <c r="T721" i="2"/>
  <c r="S721" i="2"/>
  <c r="W711" i="2"/>
  <c r="V711" i="2"/>
  <c r="U711" i="2"/>
  <c r="T711" i="2"/>
  <c r="S711" i="2"/>
  <c r="S686" i="2"/>
  <c r="T686" i="2"/>
  <c r="U686" i="2"/>
  <c r="V686" i="2"/>
  <c r="W686" i="2"/>
  <c r="S681" i="2"/>
  <c r="T681" i="2"/>
  <c r="U681" i="2"/>
  <c r="V681" i="2"/>
  <c r="W681" i="2"/>
  <c r="S677" i="2"/>
  <c r="T677" i="2"/>
  <c r="U677" i="2"/>
  <c r="V677" i="2"/>
  <c r="W677" i="2"/>
  <c r="S680" i="2"/>
  <c r="T680" i="2"/>
  <c r="U680" i="2"/>
  <c r="V680" i="2"/>
  <c r="W680" i="2"/>
  <c r="S684" i="2"/>
  <c r="T684" i="2"/>
  <c r="U684" i="2"/>
  <c r="V684" i="2"/>
  <c r="W684" i="2"/>
  <c r="W693" i="2"/>
  <c r="V693" i="2"/>
  <c r="U693" i="2"/>
  <c r="T693" i="2"/>
  <c r="S693" i="2"/>
  <c r="W690" i="2"/>
  <c r="V690" i="2"/>
  <c r="U690" i="2"/>
  <c r="T690" i="2"/>
  <c r="S690" i="2"/>
  <c r="W664" i="2"/>
  <c r="V664" i="2"/>
  <c r="U664" i="2"/>
  <c r="T664" i="2"/>
  <c r="S664" i="2"/>
  <c r="W655" i="2"/>
  <c r="V655" i="2"/>
  <c r="U655" i="2"/>
  <c r="T655" i="2"/>
  <c r="S655" i="2"/>
  <c r="S574" i="2"/>
  <c r="T574" i="2"/>
  <c r="U574" i="2"/>
  <c r="V574" i="2"/>
  <c r="W574" i="2"/>
  <c r="S599" i="2"/>
  <c r="T599" i="2"/>
  <c r="U599" i="2"/>
  <c r="V599" i="2"/>
  <c r="W599" i="2"/>
  <c r="S630" i="2"/>
  <c r="T630" i="2"/>
  <c r="U630" i="2"/>
  <c r="V630" i="2"/>
  <c r="W630" i="2"/>
  <c r="S601" i="2"/>
  <c r="T601" i="2"/>
  <c r="U601" i="2"/>
  <c r="V601" i="2"/>
  <c r="W601" i="2"/>
  <c r="S610" i="2"/>
  <c r="T610" i="2"/>
  <c r="U610" i="2"/>
  <c r="V610" i="2"/>
  <c r="W610" i="2"/>
  <c r="S631" i="2"/>
  <c r="T631" i="2"/>
  <c r="U631" i="2"/>
  <c r="V631" i="2"/>
  <c r="W631" i="2"/>
  <c r="S625" i="2"/>
  <c r="T625" i="2"/>
  <c r="U625" i="2"/>
  <c r="V625" i="2"/>
  <c r="W625" i="2"/>
  <c r="S593" i="2"/>
  <c r="T593" i="2"/>
  <c r="U593" i="2"/>
  <c r="V593" i="2"/>
  <c r="W593" i="2"/>
  <c r="S597" i="2"/>
  <c r="T597" i="2"/>
  <c r="U597" i="2"/>
  <c r="V597" i="2"/>
  <c r="W597" i="2"/>
  <c r="S606" i="2"/>
  <c r="T606" i="2"/>
  <c r="U606" i="2"/>
  <c r="V606" i="2"/>
  <c r="W606" i="2"/>
  <c r="S604" i="2"/>
  <c r="T604" i="2"/>
  <c r="U604" i="2"/>
  <c r="V604" i="2"/>
  <c r="W604" i="2"/>
  <c r="S628" i="2"/>
  <c r="T628" i="2"/>
  <c r="U628" i="2"/>
  <c r="V628" i="2"/>
  <c r="W628" i="2"/>
  <c r="S623" i="2"/>
  <c r="T623" i="2"/>
  <c r="U623" i="2"/>
  <c r="V623" i="2"/>
  <c r="W623" i="2"/>
  <c r="S590" i="2"/>
  <c r="T590" i="2"/>
  <c r="U590" i="2"/>
  <c r="V590" i="2"/>
  <c r="W590" i="2"/>
  <c r="S594" i="2"/>
  <c r="T594" i="2"/>
  <c r="U594" i="2"/>
  <c r="V594" i="2"/>
  <c r="W594" i="2"/>
  <c r="S603" i="2"/>
  <c r="T603" i="2"/>
  <c r="U603" i="2"/>
  <c r="V603" i="2"/>
  <c r="W603" i="2"/>
  <c r="S591" i="2"/>
  <c r="T591" i="2"/>
  <c r="U591" i="2"/>
  <c r="V591" i="2"/>
  <c r="W591" i="2"/>
  <c r="S602" i="2"/>
  <c r="T602" i="2"/>
  <c r="U602" i="2"/>
  <c r="V602" i="2"/>
  <c r="W602" i="2"/>
  <c r="S592" i="2"/>
  <c r="T592" i="2"/>
  <c r="U592" i="2"/>
  <c r="V592" i="2"/>
  <c r="W592" i="2"/>
  <c r="W615" i="2"/>
  <c r="V615" i="2"/>
  <c r="U615" i="2"/>
  <c r="T615" i="2"/>
  <c r="S615" i="2"/>
  <c r="W626" i="2"/>
  <c r="V626" i="2"/>
  <c r="U626" i="2"/>
  <c r="T626" i="2"/>
  <c r="S626" i="2"/>
  <c r="W613" i="2"/>
  <c r="V613" i="2"/>
  <c r="U613" i="2"/>
  <c r="T613" i="2"/>
  <c r="S613" i="2"/>
  <c r="W575" i="2"/>
  <c r="V575" i="2"/>
  <c r="U575" i="2"/>
  <c r="T575" i="2"/>
  <c r="S575" i="2"/>
  <c r="W568" i="2"/>
  <c r="V568" i="2"/>
  <c r="U568" i="2"/>
  <c r="T568" i="2"/>
  <c r="S568" i="2"/>
  <c r="W563" i="2"/>
  <c r="V563" i="2"/>
  <c r="U563" i="2"/>
  <c r="T563" i="2"/>
  <c r="S563" i="2"/>
  <c r="W561" i="2"/>
  <c r="V561" i="2"/>
  <c r="U561" i="2"/>
  <c r="T561" i="2"/>
  <c r="S561" i="2"/>
  <c r="S468" i="2"/>
  <c r="T468" i="2"/>
  <c r="U468" i="2"/>
  <c r="V468" i="2"/>
  <c r="W468" i="2"/>
  <c r="S528" i="2"/>
  <c r="T528" i="2"/>
  <c r="U528" i="2"/>
  <c r="V528" i="2"/>
  <c r="W528" i="2"/>
  <c r="S495" i="2"/>
  <c r="T495" i="2"/>
  <c r="U495" i="2"/>
  <c r="V495" i="2"/>
  <c r="W495" i="2"/>
  <c r="S499" i="2"/>
  <c r="T499" i="2"/>
  <c r="U499" i="2"/>
  <c r="V499" i="2"/>
  <c r="W499" i="2"/>
  <c r="S531" i="2"/>
  <c r="T531" i="2"/>
  <c r="U531" i="2"/>
  <c r="V531" i="2"/>
  <c r="W531" i="2"/>
  <c r="S513" i="2"/>
  <c r="T513" i="2"/>
  <c r="U513" i="2"/>
  <c r="V513" i="2"/>
  <c r="W513" i="2"/>
  <c r="S489" i="2"/>
  <c r="T489" i="2"/>
  <c r="U489" i="2"/>
  <c r="V489" i="2"/>
  <c r="W489" i="2"/>
  <c r="S479" i="2"/>
  <c r="T479" i="2"/>
  <c r="U479" i="2"/>
  <c r="V479" i="2"/>
  <c r="W479" i="2"/>
  <c r="S505" i="2"/>
  <c r="T505" i="2"/>
  <c r="U505" i="2"/>
  <c r="V505" i="2"/>
  <c r="W505" i="2"/>
  <c r="S511" i="2"/>
  <c r="T511" i="2"/>
  <c r="U511" i="2"/>
  <c r="V511" i="2"/>
  <c r="W511" i="2"/>
  <c r="S471" i="2"/>
  <c r="T471" i="2"/>
  <c r="U471" i="2"/>
  <c r="V471" i="2"/>
  <c r="W471" i="2"/>
  <c r="S493" i="2"/>
  <c r="T493" i="2"/>
  <c r="U493" i="2"/>
  <c r="V493" i="2"/>
  <c r="W493" i="2"/>
  <c r="S466" i="2"/>
  <c r="T466" i="2"/>
  <c r="U466" i="2"/>
  <c r="V466" i="2"/>
  <c r="W466" i="2"/>
  <c r="S485" i="2"/>
  <c r="T485" i="2"/>
  <c r="U485" i="2"/>
  <c r="V485" i="2"/>
  <c r="W485" i="2"/>
  <c r="S472" i="2"/>
  <c r="T472" i="2"/>
  <c r="U472" i="2"/>
  <c r="V472" i="2"/>
  <c r="W472" i="2"/>
  <c r="S473" i="2"/>
  <c r="T473" i="2"/>
  <c r="U473" i="2"/>
  <c r="V473" i="2"/>
  <c r="W473" i="2"/>
  <c r="S516" i="2"/>
  <c r="T516" i="2"/>
  <c r="U516" i="2"/>
  <c r="V516" i="2"/>
  <c r="W516" i="2"/>
  <c r="S486" i="2"/>
  <c r="T486" i="2"/>
  <c r="U486" i="2"/>
  <c r="V486" i="2"/>
  <c r="W486" i="2"/>
  <c r="S470" i="2"/>
  <c r="T470" i="2"/>
  <c r="U470" i="2"/>
  <c r="V470" i="2"/>
  <c r="W470" i="2"/>
  <c r="S487" i="2"/>
  <c r="T487" i="2"/>
  <c r="U487" i="2"/>
  <c r="V487" i="2"/>
  <c r="W487" i="2"/>
  <c r="S527" i="2"/>
  <c r="T527" i="2"/>
  <c r="U527" i="2"/>
  <c r="V527" i="2"/>
  <c r="W527" i="2"/>
  <c r="S540" i="2"/>
  <c r="T540" i="2"/>
  <c r="U540" i="2"/>
  <c r="V540" i="2"/>
  <c r="W540" i="2"/>
  <c r="S498" i="2"/>
  <c r="T498" i="2"/>
  <c r="U498" i="2"/>
  <c r="V498" i="2"/>
  <c r="W498" i="2"/>
  <c r="S490" i="2"/>
  <c r="T490" i="2"/>
  <c r="U490" i="2"/>
  <c r="V490" i="2"/>
  <c r="W490" i="2"/>
  <c r="S503" i="2"/>
  <c r="T503" i="2"/>
  <c r="U503" i="2"/>
  <c r="V503" i="2"/>
  <c r="W503" i="2"/>
  <c r="S501" i="2"/>
  <c r="T501" i="2"/>
  <c r="U501" i="2"/>
  <c r="V501" i="2"/>
  <c r="W501" i="2"/>
  <c r="W522" i="2"/>
  <c r="V522" i="2"/>
  <c r="U522" i="2"/>
  <c r="T522" i="2"/>
  <c r="S522" i="2"/>
  <c r="W542" i="2"/>
  <c r="V542" i="2"/>
  <c r="U542" i="2"/>
  <c r="T542" i="2"/>
  <c r="S542" i="2"/>
  <c r="W521" i="2"/>
  <c r="V521" i="2"/>
  <c r="U521" i="2"/>
  <c r="T521" i="2"/>
  <c r="S521" i="2"/>
  <c r="S442" i="2"/>
  <c r="T442" i="2"/>
  <c r="U442" i="2"/>
  <c r="V442" i="2"/>
  <c r="W442" i="2"/>
  <c r="S502" i="2"/>
  <c r="T502" i="2"/>
  <c r="U502" i="2"/>
  <c r="V502" i="2"/>
  <c r="W502" i="2"/>
  <c r="S475" i="2"/>
  <c r="T475" i="2"/>
  <c r="U475" i="2"/>
  <c r="V475" i="2"/>
  <c r="W475" i="2"/>
  <c r="S506" i="2"/>
  <c r="T506" i="2"/>
  <c r="U506" i="2"/>
  <c r="V506" i="2"/>
  <c r="W506" i="2"/>
  <c r="S525" i="2"/>
  <c r="T525" i="2"/>
  <c r="U525" i="2"/>
  <c r="V525" i="2"/>
  <c r="W525" i="2"/>
  <c r="S536" i="2"/>
  <c r="T536" i="2"/>
  <c r="U536" i="2"/>
  <c r="V536" i="2"/>
  <c r="W536" i="2"/>
  <c r="S491" i="2"/>
  <c r="T491" i="2"/>
  <c r="U491" i="2"/>
  <c r="V491" i="2"/>
  <c r="W491" i="2"/>
  <c r="S500" i="2"/>
  <c r="T500" i="2"/>
  <c r="U500" i="2"/>
  <c r="V500" i="2"/>
  <c r="W500" i="2"/>
  <c r="S476" i="2"/>
  <c r="T476" i="2"/>
  <c r="U476" i="2"/>
  <c r="V476" i="2"/>
  <c r="W476" i="2"/>
  <c r="S488" i="2"/>
  <c r="T488" i="2"/>
  <c r="U488" i="2"/>
  <c r="V488" i="2"/>
  <c r="W488" i="2"/>
  <c r="S469" i="2"/>
  <c r="T469" i="2"/>
  <c r="U469" i="2"/>
  <c r="V469" i="2"/>
  <c r="W469" i="2"/>
  <c r="S484" i="2"/>
  <c r="T484" i="2"/>
  <c r="U484" i="2"/>
  <c r="V484" i="2"/>
  <c r="W484" i="2"/>
  <c r="S494" i="2"/>
  <c r="T494" i="2"/>
  <c r="U494" i="2"/>
  <c r="V494" i="2"/>
  <c r="W494" i="2"/>
  <c r="S512" i="2"/>
  <c r="T512" i="2"/>
  <c r="U512" i="2"/>
  <c r="V512" i="2"/>
  <c r="W512" i="2"/>
  <c r="S526" i="2"/>
  <c r="T526" i="2"/>
  <c r="U526" i="2"/>
  <c r="V526" i="2"/>
  <c r="W526" i="2"/>
  <c r="S467" i="2"/>
  <c r="T467" i="2"/>
  <c r="U467" i="2"/>
  <c r="V467" i="2"/>
  <c r="W467" i="2"/>
  <c r="W510" i="2"/>
  <c r="V510" i="2"/>
  <c r="U510" i="2"/>
  <c r="T510" i="2"/>
  <c r="S510" i="2"/>
  <c r="W539" i="2"/>
  <c r="V539" i="2"/>
  <c r="U539" i="2"/>
  <c r="T539" i="2"/>
  <c r="S539" i="2"/>
  <c r="W537" i="2"/>
  <c r="V537" i="2"/>
  <c r="U537" i="2"/>
  <c r="T537" i="2"/>
  <c r="S537" i="2"/>
  <c r="S300" i="2"/>
  <c r="T300" i="2"/>
  <c r="U300" i="2"/>
  <c r="V300" i="2"/>
  <c r="W300" i="2"/>
  <c r="S397" i="2"/>
  <c r="T397" i="2"/>
  <c r="U397" i="2"/>
  <c r="V397" i="2"/>
  <c r="W397" i="2"/>
  <c r="S374" i="2"/>
  <c r="T374" i="2"/>
  <c r="U374" i="2"/>
  <c r="V374" i="2"/>
  <c r="W374" i="2"/>
  <c r="S363" i="2"/>
  <c r="T363" i="2"/>
  <c r="U363" i="2"/>
  <c r="V363" i="2"/>
  <c r="W363" i="2"/>
  <c r="S346" i="2"/>
  <c r="T346" i="2"/>
  <c r="U346" i="2"/>
  <c r="V346" i="2"/>
  <c r="W346" i="2"/>
  <c r="S322" i="2"/>
  <c r="T322" i="2"/>
  <c r="U322" i="2"/>
  <c r="V322" i="2"/>
  <c r="W322" i="2"/>
  <c r="S335" i="2"/>
  <c r="T335" i="2"/>
  <c r="U335" i="2"/>
  <c r="V335" i="2"/>
  <c r="W335" i="2"/>
  <c r="S324" i="2"/>
  <c r="T324" i="2"/>
  <c r="U324" i="2"/>
  <c r="V324" i="2"/>
  <c r="W324" i="2"/>
  <c r="S333" i="2"/>
  <c r="T333" i="2"/>
  <c r="U333" i="2"/>
  <c r="V333" i="2"/>
  <c r="W333" i="2"/>
  <c r="S336" i="2"/>
  <c r="T336" i="2"/>
  <c r="U336" i="2"/>
  <c r="V336" i="2"/>
  <c r="W336" i="2"/>
  <c r="S323" i="2"/>
  <c r="T323" i="2"/>
  <c r="U323" i="2"/>
  <c r="V323" i="2"/>
  <c r="W323" i="2"/>
  <c r="S342" i="2"/>
  <c r="T342" i="2"/>
  <c r="U342" i="2"/>
  <c r="V342" i="2"/>
  <c r="W342" i="2"/>
  <c r="S399" i="2"/>
  <c r="T399" i="2"/>
  <c r="U399" i="2"/>
  <c r="V399" i="2"/>
  <c r="W399" i="2"/>
  <c r="S357" i="2"/>
  <c r="T357" i="2"/>
  <c r="U357" i="2"/>
  <c r="V357" i="2"/>
  <c r="W357" i="2"/>
  <c r="S329" i="2"/>
  <c r="T329" i="2"/>
  <c r="U329" i="2"/>
  <c r="V329" i="2"/>
  <c r="W329" i="2"/>
  <c r="S345" i="2"/>
  <c r="T345" i="2"/>
  <c r="U345" i="2"/>
  <c r="V345" i="2"/>
  <c r="W345" i="2"/>
  <c r="S358" i="2"/>
  <c r="T358" i="2"/>
  <c r="U358" i="2"/>
  <c r="V358" i="2"/>
  <c r="W358" i="2"/>
  <c r="S377" i="2"/>
  <c r="T377" i="2"/>
  <c r="U377" i="2"/>
  <c r="V377" i="2"/>
  <c r="W377" i="2"/>
  <c r="S340" i="2"/>
  <c r="T340" i="2"/>
  <c r="U340" i="2"/>
  <c r="V340" i="2"/>
  <c r="W340" i="2"/>
  <c r="S331" i="2"/>
  <c r="T331" i="2"/>
  <c r="U331" i="2"/>
  <c r="V331" i="2"/>
  <c r="W331" i="2"/>
  <c r="S344" i="2"/>
  <c r="T344" i="2"/>
  <c r="U344" i="2"/>
  <c r="V344" i="2"/>
  <c r="W344" i="2"/>
  <c r="S328" i="2"/>
  <c r="T328" i="2"/>
  <c r="U328" i="2"/>
  <c r="V328" i="2"/>
  <c r="W328" i="2"/>
  <c r="S378" i="2"/>
  <c r="T378" i="2"/>
  <c r="U378" i="2"/>
  <c r="V378" i="2"/>
  <c r="W378" i="2"/>
  <c r="S347" i="2"/>
  <c r="T347" i="2"/>
  <c r="U347" i="2"/>
  <c r="V347" i="2"/>
  <c r="W347" i="2"/>
  <c r="S375" i="2"/>
  <c r="T375" i="2"/>
  <c r="U375" i="2"/>
  <c r="V375" i="2"/>
  <c r="W375" i="2"/>
  <c r="S349" i="2"/>
  <c r="T349" i="2"/>
  <c r="U349" i="2"/>
  <c r="V349" i="2"/>
  <c r="W349" i="2"/>
  <c r="S360" i="2"/>
  <c r="T360" i="2"/>
  <c r="U360" i="2"/>
  <c r="V360" i="2"/>
  <c r="W360" i="2"/>
  <c r="S388" i="2"/>
  <c r="T388" i="2"/>
  <c r="U388" i="2"/>
  <c r="V388" i="2"/>
  <c r="W388" i="2"/>
  <c r="S368" i="2"/>
  <c r="T368" i="2"/>
  <c r="U368" i="2"/>
  <c r="V368" i="2"/>
  <c r="W368" i="2"/>
  <c r="S356" i="2"/>
  <c r="T356" i="2"/>
  <c r="U356" i="2"/>
  <c r="V356" i="2"/>
  <c r="W356" i="2"/>
  <c r="S386" i="2"/>
  <c r="T386" i="2"/>
  <c r="U386" i="2"/>
  <c r="V386" i="2"/>
  <c r="W386" i="2"/>
  <c r="S334" i="2"/>
  <c r="T334" i="2"/>
  <c r="U334" i="2"/>
  <c r="V334" i="2"/>
  <c r="W334" i="2"/>
  <c r="S353" i="2"/>
  <c r="T353" i="2"/>
  <c r="U353" i="2"/>
  <c r="V353" i="2"/>
  <c r="W353" i="2"/>
  <c r="W385" i="2"/>
  <c r="V385" i="2"/>
  <c r="U385" i="2"/>
  <c r="T385" i="2"/>
  <c r="S385" i="2"/>
  <c r="W367" i="2"/>
  <c r="V367" i="2"/>
  <c r="U367" i="2"/>
  <c r="T367" i="2"/>
  <c r="S367" i="2"/>
  <c r="W394" i="2"/>
  <c r="V394" i="2"/>
  <c r="U394" i="2"/>
  <c r="T394" i="2"/>
  <c r="S394" i="2"/>
  <c r="W384" i="2"/>
  <c r="V384" i="2"/>
  <c r="U384" i="2"/>
  <c r="T384" i="2"/>
  <c r="S384" i="2"/>
  <c r="W395" i="2"/>
  <c r="V395" i="2"/>
  <c r="U395" i="2"/>
  <c r="T395" i="2"/>
  <c r="S395" i="2"/>
  <c r="W392" i="2"/>
  <c r="V392" i="2"/>
  <c r="U392" i="2"/>
  <c r="T392" i="2"/>
  <c r="S392" i="2"/>
  <c r="W370" i="2"/>
  <c r="V370" i="2"/>
  <c r="U370" i="2"/>
  <c r="T370" i="2"/>
  <c r="S370" i="2"/>
  <c r="W303" i="2"/>
  <c r="V303" i="2"/>
  <c r="U303" i="2"/>
  <c r="T303" i="2"/>
  <c r="S303" i="2"/>
  <c r="S171" i="2"/>
  <c r="T171" i="2"/>
  <c r="U171" i="2"/>
  <c r="V171" i="2"/>
  <c r="W171" i="2"/>
  <c r="S176" i="2"/>
  <c r="T176" i="2"/>
  <c r="U176" i="2"/>
  <c r="V176" i="2"/>
  <c r="W176" i="2"/>
  <c r="S186" i="2"/>
  <c r="T186" i="2"/>
  <c r="U186" i="2"/>
  <c r="V186" i="2"/>
  <c r="W186" i="2"/>
  <c r="S187" i="2"/>
  <c r="T187" i="2"/>
  <c r="U187" i="2"/>
  <c r="V187" i="2"/>
  <c r="W187" i="2"/>
  <c r="S233" i="2"/>
  <c r="T233" i="2"/>
  <c r="U233" i="2"/>
  <c r="V233" i="2"/>
  <c r="W233" i="2"/>
  <c r="S206" i="2"/>
  <c r="T206" i="2"/>
  <c r="U206" i="2"/>
  <c r="V206" i="2"/>
  <c r="W206" i="2"/>
  <c r="S211" i="2"/>
  <c r="T211" i="2"/>
  <c r="U211" i="2"/>
  <c r="V211" i="2"/>
  <c r="W211" i="2"/>
  <c r="S266" i="2"/>
  <c r="T266" i="2"/>
  <c r="U266" i="2"/>
  <c r="V266" i="2"/>
  <c r="W266" i="2"/>
  <c r="S209" i="2"/>
  <c r="T209" i="2"/>
  <c r="U209" i="2"/>
  <c r="V209" i="2"/>
  <c r="W209" i="2"/>
  <c r="S205" i="2"/>
  <c r="T205" i="2"/>
  <c r="U205" i="2"/>
  <c r="V205" i="2"/>
  <c r="W205" i="2"/>
  <c r="S260" i="2"/>
  <c r="T260" i="2"/>
  <c r="U260" i="2"/>
  <c r="V260" i="2"/>
  <c r="W260" i="2"/>
  <c r="S220" i="2"/>
  <c r="T220" i="2"/>
  <c r="U220" i="2"/>
  <c r="V220" i="2"/>
  <c r="W220" i="2"/>
  <c r="S231" i="2"/>
  <c r="T231" i="2"/>
  <c r="U231" i="2"/>
  <c r="V231" i="2"/>
  <c r="W231" i="2"/>
  <c r="S212" i="2"/>
  <c r="T212" i="2"/>
  <c r="U212" i="2"/>
  <c r="V212" i="2"/>
  <c r="W212" i="2"/>
  <c r="S216" i="2"/>
  <c r="T216" i="2"/>
  <c r="U216" i="2"/>
  <c r="V216" i="2"/>
  <c r="W216" i="2"/>
  <c r="S225" i="2"/>
  <c r="T225" i="2"/>
  <c r="U225" i="2"/>
  <c r="V225" i="2"/>
  <c r="W225" i="2"/>
  <c r="S255" i="2"/>
  <c r="T255" i="2"/>
  <c r="U255" i="2"/>
  <c r="V255" i="2"/>
  <c r="W255" i="2"/>
  <c r="S213" i="2"/>
  <c r="T213" i="2"/>
  <c r="U213" i="2"/>
  <c r="V213" i="2"/>
  <c r="W213" i="2"/>
  <c r="S240" i="2"/>
  <c r="T240" i="2"/>
  <c r="U240" i="2"/>
  <c r="V240" i="2"/>
  <c r="W240" i="2"/>
  <c r="S235" i="2"/>
  <c r="T235" i="2"/>
  <c r="U235" i="2"/>
  <c r="V235" i="2"/>
  <c r="W235" i="2"/>
  <c r="S219" i="2"/>
  <c r="T219" i="2"/>
  <c r="U219" i="2"/>
  <c r="V219" i="2"/>
  <c r="W219" i="2"/>
  <c r="S210" i="2"/>
  <c r="T210" i="2"/>
  <c r="U210" i="2"/>
  <c r="V210" i="2"/>
  <c r="W210" i="2"/>
  <c r="S226" i="2"/>
  <c r="T226" i="2"/>
  <c r="U226" i="2"/>
  <c r="V226" i="2"/>
  <c r="W226" i="2"/>
  <c r="S230" i="2"/>
  <c r="T230" i="2"/>
  <c r="U230" i="2"/>
  <c r="V230" i="2"/>
  <c r="W230" i="2"/>
  <c r="S202" i="2"/>
  <c r="T202" i="2"/>
  <c r="U202" i="2"/>
  <c r="V202" i="2"/>
  <c r="W202" i="2"/>
  <c r="S264" i="2"/>
  <c r="T264" i="2"/>
  <c r="U264" i="2"/>
  <c r="V264" i="2"/>
  <c r="W264" i="2"/>
  <c r="S227" i="2"/>
  <c r="T227" i="2"/>
  <c r="U227" i="2"/>
  <c r="V227" i="2"/>
  <c r="W227" i="2"/>
  <c r="S229" i="2"/>
  <c r="T229" i="2"/>
  <c r="U229" i="2"/>
  <c r="V229" i="2"/>
  <c r="W229" i="2"/>
  <c r="S204" i="2"/>
  <c r="T204" i="2"/>
  <c r="U204" i="2"/>
  <c r="V204" i="2"/>
  <c r="W204" i="2"/>
  <c r="S238" i="2"/>
  <c r="T238" i="2"/>
  <c r="U238" i="2"/>
  <c r="V238" i="2"/>
  <c r="W238" i="2"/>
  <c r="W265" i="2"/>
  <c r="V265" i="2"/>
  <c r="U265" i="2"/>
  <c r="T265" i="2"/>
  <c r="S265" i="2"/>
  <c r="W250" i="2"/>
  <c r="V250" i="2"/>
  <c r="U250" i="2"/>
  <c r="T250" i="2"/>
  <c r="S250" i="2"/>
  <c r="W254" i="2"/>
  <c r="V254" i="2"/>
  <c r="U254" i="2"/>
  <c r="T254" i="2"/>
  <c r="S254" i="2"/>
  <c r="W263" i="2"/>
  <c r="V263" i="2"/>
  <c r="U263" i="2"/>
  <c r="T263" i="2"/>
  <c r="S263" i="2"/>
  <c r="W271" i="2"/>
  <c r="V271" i="2"/>
  <c r="U271" i="2"/>
  <c r="T271" i="2"/>
  <c r="S271" i="2"/>
  <c r="W251" i="2"/>
  <c r="V251" i="2"/>
  <c r="U251" i="2"/>
  <c r="T251" i="2"/>
  <c r="S251" i="2"/>
  <c r="W177" i="2"/>
  <c r="V177" i="2"/>
  <c r="U177" i="2"/>
  <c r="T177" i="2"/>
  <c r="S177" i="2"/>
  <c r="S96" i="2"/>
  <c r="T96" i="2"/>
  <c r="U96" i="2"/>
  <c r="V96" i="2"/>
  <c r="W96" i="2"/>
  <c r="S124" i="2"/>
  <c r="T124" i="2"/>
  <c r="U124" i="2"/>
  <c r="V124" i="2"/>
  <c r="W124" i="2"/>
  <c r="S123" i="2"/>
  <c r="T123" i="2"/>
  <c r="U123" i="2"/>
  <c r="V123" i="2"/>
  <c r="W123" i="2"/>
  <c r="S122" i="2"/>
  <c r="T122" i="2"/>
  <c r="U122" i="2"/>
  <c r="V122" i="2"/>
  <c r="W122" i="2"/>
  <c r="S132" i="2"/>
  <c r="T132" i="2"/>
  <c r="U132" i="2"/>
  <c r="V132" i="2"/>
  <c r="W132" i="2"/>
  <c r="S141" i="2"/>
  <c r="T141" i="2"/>
  <c r="U141" i="2"/>
  <c r="V141" i="2"/>
  <c r="W141" i="2"/>
  <c r="S146" i="2"/>
  <c r="T146" i="2"/>
  <c r="U146" i="2"/>
  <c r="V146" i="2"/>
  <c r="W146" i="2"/>
  <c r="S138" i="2"/>
  <c r="T138" i="2"/>
  <c r="U138" i="2"/>
  <c r="V138" i="2"/>
  <c r="W138" i="2"/>
  <c r="S121" i="2"/>
  <c r="T121" i="2"/>
  <c r="U121" i="2"/>
  <c r="V121" i="2"/>
  <c r="W121" i="2"/>
  <c r="S113" i="2"/>
  <c r="T113" i="2"/>
  <c r="U113" i="2"/>
  <c r="V113" i="2"/>
  <c r="W113" i="2"/>
  <c r="S131" i="2"/>
  <c r="T131" i="2"/>
  <c r="U131" i="2"/>
  <c r="V131" i="2"/>
  <c r="W131" i="2"/>
  <c r="S129" i="2"/>
  <c r="T129" i="2"/>
  <c r="U129" i="2"/>
  <c r="V129" i="2"/>
  <c r="W129" i="2"/>
  <c r="S134" i="2"/>
  <c r="T134" i="2"/>
  <c r="U134" i="2"/>
  <c r="V134" i="2"/>
  <c r="W134" i="2"/>
  <c r="S119" i="2"/>
  <c r="T119" i="2"/>
  <c r="U119" i="2"/>
  <c r="V119" i="2"/>
  <c r="W119" i="2"/>
  <c r="S115" i="2"/>
  <c r="T115" i="2"/>
  <c r="U115" i="2"/>
  <c r="V115" i="2"/>
  <c r="W115" i="2"/>
  <c r="S126" i="2"/>
  <c r="T126" i="2"/>
  <c r="U126" i="2"/>
  <c r="V126" i="2"/>
  <c r="W126" i="2"/>
  <c r="S136" i="2"/>
  <c r="T136" i="2"/>
  <c r="U136" i="2"/>
  <c r="V136" i="2"/>
  <c r="W136" i="2"/>
  <c r="S135" i="2"/>
  <c r="T135" i="2"/>
  <c r="U135" i="2"/>
  <c r="V135" i="2"/>
  <c r="W135" i="2"/>
  <c r="S125" i="2"/>
  <c r="T125" i="2"/>
  <c r="U125" i="2"/>
  <c r="V125" i="2"/>
  <c r="W125" i="2"/>
  <c r="S145" i="2"/>
  <c r="T145" i="2"/>
  <c r="U145" i="2"/>
  <c r="V145" i="2"/>
  <c r="W145" i="2"/>
  <c r="S95" i="2"/>
  <c r="T95" i="2"/>
  <c r="U95" i="2"/>
  <c r="V95" i="2"/>
  <c r="W95" i="2"/>
  <c r="W101" i="2"/>
  <c r="V101" i="2"/>
  <c r="U101" i="2"/>
  <c r="T101" i="2"/>
  <c r="S101" i="2"/>
  <c r="S7" i="2"/>
  <c r="T7" i="2"/>
  <c r="U7" i="2"/>
  <c r="V7" i="2"/>
  <c r="W7" i="2"/>
  <c r="S15" i="2"/>
  <c r="T15" i="2"/>
  <c r="U15" i="2"/>
  <c r="V15" i="2"/>
  <c r="W15" i="2"/>
  <c r="S16" i="2"/>
  <c r="T16" i="2"/>
  <c r="U16" i="2"/>
  <c r="V16" i="2"/>
  <c r="W16" i="2"/>
  <c r="S18" i="2"/>
  <c r="T18" i="2"/>
  <c r="U18" i="2"/>
  <c r="V18" i="2"/>
  <c r="W18" i="2"/>
  <c r="S22" i="2"/>
  <c r="T22" i="2"/>
  <c r="U22" i="2"/>
  <c r="V22" i="2"/>
  <c r="W22" i="2"/>
  <c r="S23" i="2"/>
  <c r="T23" i="2"/>
  <c r="U23" i="2"/>
  <c r="V23" i="2"/>
  <c r="W23" i="2"/>
  <c r="S31" i="2"/>
  <c r="T31" i="2"/>
  <c r="U31" i="2"/>
  <c r="V31" i="2"/>
  <c r="W31" i="2"/>
  <c r="S59" i="2"/>
  <c r="T59" i="2"/>
  <c r="U59" i="2"/>
  <c r="V59" i="2"/>
  <c r="W59" i="2"/>
  <c r="S43" i="2"/>
  <c r="T43" i="2"/>
  <c r="U43" i="2"/>
  <c r="V43" i="2"/>
  <c r="W43" i="2"/>
  <c r="S33" i="2"/>
  <c r="T33" i="2"/>
  <c r="U33" i="2"/>
  <c r="V33" i="2"/>
  <c r="W33" i="2"/>
  <c r="S34" i="2"/>
  <c r="T34" i="2"/>
  <c r="U34" i="2"/>
  <c r="V34" i="2"/>
  <c r="W34" i="2"/>
  <c r="S64" i="2"/>
  <c r="T64" i="2"/>
  <c r="U64" i="2"/>
  <c r="V64" i="2"/>
  <c r="W64" i="2"/>
  <c r="S49" i="2"/>
  <c r="T49" i="2"/>
  <c r="U49" i="2"/>
  <c r="V49" i="2"/>
  <c r="W49" i="2"/>
  <c r="S53" i="2"/>
  <c r="T53" i="2"/>
  <c r="U53" i="2"/>
  <c r="V53" i="2"/>
  <c r="W53" i="2"/>
  <c r="S65" i="2"/>
  <c r="T65" i="2"/>
  <c r="U65" i="2"/>
  <c r="V65" i="2"/>
  <c r="W65" i="2"/>
  <c r="S37" i="2"/>
  <c r="T37" i="2"/>
  <c r="U37" i="2"/>
  <c r="V37" i="2"/>
  <c r="W37" i="2"/>
  <c r="S48" i="2"/>
  <c r="T48" i="2"/>
  <c r="U48" i="2"/>
  <c r="V48" i="2"/>
  <c r="W48" i="2"/>
  <c r="S45" i="2"/>
  <c r="T45" i="2"/>
  <c r="U45" i="2"/>
  <c r="V45" i="2"/>
  <c r="W45" i="2"/>
  <c r="S32" i="2"/>
  <c r="T32" i="2"/>
  <c r="U32" i="2"/>
  <c r="V32" i="2"/>
  <c r="W32" i="2"/>
  <c r="S38" i="2"/>
  <c r="T38" i="2"/>
  <c r="U38" i="2"/>
  <c r="V38" i="2"/>
  <c r="W38" i="2"/>
  <c r="S52" i="2"/>
  <c r="T52" i="2"/>
  <c r="U52" i="2"/>
  <c r="V52" i="2"/>
  <c r="W52" i="2"/>
  <c r="S345" i="3"/>
  <c r="T345" i="3"/>
  <c r="U345" i="3"/>
  <c r="V345" i="3"/>
  <c r="W345" i="3"/>
  <c r="S347" i="3"/>
  <c r="T347" i="3"/>
  <c r="U347" i="3"/>
  <c r="V347" i="3"/>
  <c r="W347" i="3"/>
  <c r="S349" i="3"/>
  <c r="T349" i="3"/>
  <c r="U349" i="3"/>
  <c r="V349" i="3"/>
  <c r="W349" i="3"/>
  <c r="S332" i="3"/>
  <c r="T332" i="3"/>
  <c r="U332" i="3"/>
  <c r="V332" i="3"/>
  <c r="W332" i="3"/>
  <c r="S333" i="3"/>
  <c r="T333" i="3"/>
  <c r="U333" i="3"/>
  <c r="V333" i="3"/>
  <c r="W333" i="3"/>
  <c r="S337" i="3"/>
  <c r="T337" i="3"/>
  <c r="U337" i="3"/>
  <c r="V337" i="3"/>
  <c r="W337" i="3"/>
  <c r="S284" i="3"/>
  <c r="T284" i="3"/>
  <c r="U284" i="3"/>
  <c r="V284" i="3"/>
  <c r="W284" i="3"/>
  <c r="S287" i="3"/>
  <c r="T287" i="3"/>
  <c r="U287" i="3"/>
  <c r="V287" i="3"/>
  <c r="W287" i="3"/>
  <c r="S292" i="3"/>
  <c r="T292" i="3"/>
  <c r="U292" i="3"/>
  <c r="V292" i="3"/>
  <c r="W292" i="3"/>
  <c r="S301" i="3"/>
  <c r="T301" i="3"/>
  <c r="U301" i="3"/>
  <c r="V301" i="3"/>
  <c r="W301" i="3"/>
  <c r="S318" i="3"/>
  <c r="T318" i="3"/>
  <c r="U318" i="3"/>
  <c r="V318" i="3"/>
  <c r="W318" i="3"/>
  <c r="S310" i="3"/>
  <c r="T310" i="3"/>
  <c r="U310" i="3"/>
  <c r="V310" i="3"/>
  <c r="W310" i="3"/>
  <c r="S308" i="3"/>
  <c r="T308" i="3"/>
  <c r="U308" i="3"/>
  <c r="V308" i="3"/>
  <c r="W308" i="3"/>
  <c r="S319" i="3"/>
  <c r="T319" i="3"/>
  <c r="U319" i="3"/>
  <c r="V319" i="3"/>
  <c r="W319" i="3"/>
  <c r="W304" i="3"/>
  <c r="V304" i="3"/>
  <c r="U304" i="3"/>
  <c r="T304" i="3"/>
  <c r="S304" i="3"/>
  <c r="K116" i="3" l="1"/>
  <c r="J116" i="3"/>
  <c r="J372" i="2"/>
  <c r="K372" i="2"/>
  <c r="K106" i="3"/>
  <c r="J106" i="3"/>
  <c r="L343" i="3"/>
  <c r="Q352" i="3"/>
  <c r="O352" i="3"/>
  <c r="P352" i="3"/>
  <c r="M348" i="3"/>
  <c r="M343" i="3"/>
  <c r="L348" i="3"/>
  <c r="Q343" i="3"/>
  <c r="N352" i="3"/>
  <c r="P343" i="3"/>
  <c r="M352" i="3"/>
  <c r="O343" i="3"/>
  <c r="L352" i="3"/>
  <c r="Q348" i="3"/>
  <c r="N343" i="3"/>
  <c r="P348" i="3"/>
  <c r="O348" i="3"/>
  <c r="N348" i="3"/>
  <c r="L338" i="3"/>
  <c r="M338" i="3"/>
  <c r="Q338" i="3"/>
  <c r="P338" i="3"/>
  <c r="O338" i="3"/>
  <c r="N338" i="3"/>
  <c r="M334" i="3"/>
  <c r="P334" i="3"/>
  <c r="O334" i="3"/>
  <c r="N334" i="3"/>
  <c r="Q334" i="3"/>
  <c r="L334" i="3"/>
  <c r="O312" i="3"/>
  <c r="Q312" i="3"/>
  <c r="L303" i="3"/>
  <c r="M317" i="3"/>
  <c r="O311" i="3"/>
  <c r="M288" i="3"/>
  <c r="L315" i="3"/>
  <c r="L311" i="3"/>
  <c r="Q313" i="3"/>
  <c r="P302" i="3"/>
  <c r="L309" i="3"/>
  <c r="Q311" i="3"/>
  <c r="P313" i="3"/>
  <c r="Q302" i="3"/>
  <c r="P317" i="3"/>
  <c r="L314" i="3"/>
  <c r="O302" i="3"/>
  <c r="M309" i="3"/>
  <c r="P314" i="3"/>
  <c r="O303" i="3"/>
  <c r="L299" i="3"/>
  <c r="O285" i="3"/>
  <c r="O317" i="3"/>
  <c r="L285" i="3"/>
  <c r="P312" i="3"/>
  <c r="N303" i="3"/>
  <c r="M302" i="3"/>
  <c r="N288" i="3"/>
  <c r="Q285" i="3"/>
  <c r="N317" i="3"/>
  <c r="M303" i="3"/>
  <c r="L288" i="3"/>
  <c r="Q315" i="3"/>
  <c r="N312" i="3"/>
  <c r="P311" i="3"/>
  <c r="O313" i="3"/>
  <c r="Q299" i="3"/>
  <c r="N302" i="3"/>
  <c r="P285" i="3"/>
  <c r="P315" i="3"/>
  <c r="M312" i="3"/>
  <c r="L317" i="3"/>
  <c r="Q314" i="3"/>
  <c r="N313" i="3"/>
  <c r="P299" i="3"/>
  <c r="O315" i="3"/>
  <c r="L312" i="3"/>
  <c r="Q309" i="3"/>
  <c r="N311" i="3"/>
  <c r="M313" i="3"/>
  <c r="O299" i="3"/>
  <c r="L302" i="3"/>
  <c r="Q288" i="3"/>
  <c r="N285" i="3"/>
  <c r="N315" i="3"/>
  <c r="P309" i="3"/>
  <c r="M311" i="3"/>
  <c r="O314" i="3"/>
  <c r="L313" i="3"/>
  <c r="Q303" i="3"/>
  <c r="N299" i="3"/>
  <c r="P288" i="3"/>
  <c r="M285" i="3"/>
  <c r="M315" i="3"/>
  <c r="O309" i="3"/>
  <c r="Q317" i="3"/>
  <c r="N314" i="3"/>
  <c r="P303" i="3"/>
  <c r="M299" i="3"/>
  <c r="O288" i="3"/>
  <c r="N309" i="3"/>
  <c r="M314" i="3"/>
  <c r="Q250" i="3"/>
  <c r="Q261" i="3"/>
  <c r="M275" i="3"/>
  <c r="N257" i="3"/>
  <c r="O260" i="3"/>
  <c r="O267" i="3"/>
  <c r="N261" i="3"/>
  <c r="O263" i="3"/>
  <c r="P250" i="3"/>
  <c r="L266" i="3"/>
  <c r="Q269" i="3"/>
  <c r="M266" i="3"/>
  <c r="P261" i="3"/>
  <c r="Q263" i="3"/>
  <c r="L269" i="3"/>
  <c r="O266" i="3"/>
  <c r="P263" i="3"/>
  <c r="P260" i="3"/>
  <c r="P267" i="3"/>
  <c r="P269" i="3"/>
  <c r="L259" i="3"/>
  <c r="O269" i="3"/>
  <c r="M257" i="3"/>
  <c r="L262" i="3"/>
  <c r="L250" i="3"/>
  <c r="O257" i="3"/>
  <c r="Q260" i="3"/>
  <c r="L275" i="3"/>
  <c r="L264" i="3"/>
  <c r="L261" i="3"/>
  <c r="N267" i="3"/>
  <c r="N275" i="3"/>
  <c r="Q264" i="3"/>
  <c r="N269" i="3"/>
  <c r="M267" i="3"/>
  <c r="L257" i="3"/>
  <c r="Q262" i="3"/>
  <c r="N260" i="3"/>
  <c r="P264" i="3"/>
  <c r="M269" i="3"/>
  <c r="O261" i="3"/>
  <c r="L267" i="3"/>
  <c r="Q259" i="3"/>
  <c r="N263" i="3"/>
  <c r="P262" i="3"/>
  <c r="M260" i="3"/>
  <c r="O250" i="3"/>
  <c r="O264" i="3"/>
  <c r="Q266" i="3"/>
  <c r="P259" i="3"/>
  <c r="M263" i="3"/>
  <c r="O262" i="3"/>
  <c r="L260" i="3"/>
  <c r="Q275" i="3"/>
  <c r="N250" i="3"/>
  <c r="N264" i="3"/>
  <c r="P266" i="3"/>
  <c r="M261" i="3"/>
  <c r="O259" i="3"/>
  <c r="L263" i="3"/>
  <c r="Q257" i="3"/>
  <c r="N262" i="3"/>
  <c r="P275" i="3"/>
  <c r="M250" i="3"/>
  <c r="M264" i="3"/>
  <c r="Q267" i="3"/>
  <c r="N259" i="3"/>
  <c r="P257" i="3"/>
  <c r="M262" i="3"/>
  <c r="O275" i="3"/>
  <c r="N266" i="3"/>
  <c r="M259" i="3"/>
  <c r="O270" i="3"/>
  <c r="P270" i="3"/>
  <c r="L270" i="3"/>
  <c r="M270" i="3"/>
  <c r="N270" i="3"/>
  <c r="Q270" i="3"/>
  <c r="M274" i="3"/>
  <c r="O274" i="3"/>
  <c r="N274" i="3"/>
  <c r="L274" i="3"/>
  <c r="P274" i="3"/>
  <c r="Q274" i="3"/>
  <c r="M248" i="3"/>
  <c r="O248" i="3"/>
  <c r="N248" i="3"/>
  <c r="P248" i="3"/>
  <c r="Q248" i="3"/>
  <c r="L248" i="3"/>
  <c r="M204" i="3"/>
  <c r="O204" i="3"/>
  <c r="O210" i="3"/>
  <c r="N204" i="3"/>
  <c r="P208" i="3"/>
  <c r="P216" i="3"/>
  <c r="O194" i="3"/>
  <c r="Q205" i="3"/>
  <c r="N188" i="3"/>
  <c r="M206" i="3"/>
  <c r="N191" i="3"/>
  <c r="M196" i="3"/>
  <c r="O200" i="3"/>
  <c r="O208" i="3"/>
  <c r="N210" i="3"/>
  <c r="L216" i="3"/>
  <c r="M197" i="3"/>
  <c r="P205" i="3"/>
  <c r="P194" i="3"/>
  <c r="M191" i="3"/>
  <c r="L195" i="3"/>
  <c r="Q193" i="3"/>
  <c r="L211" i="3"/>
  <c r="O216" i="3"/>
  <c r="O193" i="3"/>
  <c r="M188" i="3"/>
  <c r="L218" i="3"/>
  <c r="M211" i="3"/>
  <c r="L196" i="3"/>
  <c r="L212" i="3"/>
  <c r="N193" i="3"/>
  <c r="O188" i="3"/>
  <c r="N205" i="3"/>
  <c r="L192" i="3"/>
  <c r="N211" i="3"/>
  <c r="O191" i="3"/>
  <c r="O196" i="3"/>
  <c r="L169" i="3"/>
  <c r="O205" i="3"/>
  <c r="L187" i="3"/>
  <c r="Q216" i="3"/>
  <c r="M200" i="3"/>
  <c r="L209" i="3"/>
  <c r="L206" i="3"/>
  <c r="N194" i="3"/>
  <c r="L190" i="3"/>
  <c r="Q211" i="3"/>
  <c r="N196" i="3"/>
  <c r="Q169" i="3"/>
  <c r="Q191" i="3"/>
  <c r="L200" i="3"/>
  <c r="L208" i="3"/>
  <c r="P188" i="3"/>
  <c r="O206" i="3"/>
  <c r="M194" i="3"/>
  <c r="P211" i="3"/>
  <c r="Q210" i="3"/>
  <c r="M173" i="3"/>
  <c r="P169" i="3"/>
  <c r="N200" i="3"/>
  <c r="P193" i="3"/>
  <c r="L197" i="3"/>
  <c r="Q208" i="3"/>
  <c r="N206" i="3"/>
  <c r="M190" i="3"/>
  <c r="O211" i="3"/>
  <c r="P210" i="3"/>
  <c r="P204" i="3"/>
  <c r="L173" i="3"/>
  <c r="O169" i="3"/>
  <c r="Q212" i="3"/>
  <c r="N216" i="3"/>
  <c r="P209" i="3"/>
  <c r="M193" i="3"/>
  <c r="L188" i="3"/>
  <c r="Q218" i="3"/>
  <c r="P192" i="3"/>
  <c r="L191" i="3"/>
  <c r="Q195" i="3"/>
  <c r="P187" i="3"/>
  <c r="P212" i="3"/>
  <c r="M216" i="3"/>
  <c r="O209" i="3"/>
  <c r="L193" i="3"/>
  <c r="Q197" i="3"/>
  <c r="N208" i="3"/>
  <c r="P218" i="3"/>
  <c r="M205" i="3"/>
  <c r="O192" i="3"/>
  <c r="L194" i="3"/>
  <c r="Q190" i="3"/>
  <c r="P195" i="3"/>
  <c r="M210" i="3"/>
  <c r="O187" i="3"/>
  <c r="L204" i="3"/>
  <c r="Q173" i="3"/>
  <c r="N169" i="3"/>
  <c r="O212" i="3"/>
  <c r="Q200" i="3"/>
  <c r="N209" i="3"/>
  <c r="P197" i="3"/>
  <c r="M208" i="3"/>
  <c r="O218" i="3"/>
  <c r="L205" i="3"/>
  <c r="Q206" i="3"/>
  <c r="N192" i="3"/>
  <c r="P190" i="3"/>
  <c r="O195" i="3"/>
  <c r="L210" i="3"/>
  <c r="Q196" i="3"/>
  <c r="N187" i="3"/>
  <c r="P173" i="3"/>
  <c r="M169" i="3"/>
  <c r="Q209" i="3"/>
  <c r="Q192" i="3"/>
  <c r="N212" i="3"/>
  <c r="P200" i="3"/>
  <c r="M209" i="3"/>
  <c r="O197" i="3"/>
  <c r="Q188" i="3"/>
  <c r="N218" i="3"/>
  <c r="P206" i="3"/>
  <c r="M192" i="3"/>
  <c r="O190" i="3"/>
  <c r="N195" i="3"/>
  <c r="P196" i="3"/>
  <c r="M187" i="3"/>
  <c r="O173" i="3"/>
  <c r="Q187" i="3"/>
  <c r="M212" i="3"/>
  <c r="N197" i="3"/>
  <c r="M218" i="3"/>
  <c r="Q194" i="3"/>
  <c r="N190" i="3"/>
  <c r="P191" i="3"/>
  <c r="M195" i="3"/>
  <c r="Q204" i="3"/>
  <c r="N173" i="3"/>
  <c r="O126" i="3"/>
  <c r="Q126" i="3"/>
  <c r="L126" i="3"/>
  <c r="P126" i="3"/>
  <c r="N126" i="3"/>
  <c r="M126" i="3"/>
  <c r="M123" i="3"/>
  <c r="P142" i="3"/>
  <c r="N125" i="3"/>
  <c r="N142" i="3"/>
  <c r="P131" i="3"/>
  <c r="N128" i="3"/>
  <c r="N141" i="3"/>
  <c r="P111" i="3"/>
  <c r="L134" i="3"/>
  <c r="N139" i="3"/>
  <c r="L133" i="3"/>
  <c r="Q134" i="3"/>
  <c r="L131" i="3"/>
  <c r="N124" i="3"/>
  <c r="P129" i="3"/>
  <c r="M133" i="3"/>
  <c r="P134" i="3"/>
  <c r="P139" i="3"/>
  <c r="Q141" i="3"/>
  <c r="N111" i="3"/>
  <c r="N131" i="3"/>
  <c r="N133" i="3"/>
  <c r="N123" i="3"/>
  <c r="O139" i="3"/>
  <c r="O141" i="3"/>
  <c r="Q129" i="3"/>
  <c r="N134" i="3"/>
  <c r="L118" i="3"/>
  <c r="M142" i="3"/>
  <c r="O131" i="3"/>
  <c r="O129" i="3"/>
  <c r="M128" i="3"/>
  <c r="L137" i="3"/>
  <c r="L119" i="3"/>
  <c r="N129" i="3"/>
  <c r="O123" i="3"/>
  <c r="Q139" i="3"/>
  <c r="L128" i="3"/>
  <c r="L111" i="3"/>
  <c r="O142" i="3"/>
  <c r="M124" i="3"/>
  <c r="L127" i="3"/>
  <c r="P123" i="3"/>
  <c r="L125" i="3"/>
  <c r="Q111" i="3"/>
  <c r="Q131" i="3"/>
  <c r="L124" i="3"/>
  <c r="L139" i="3"/>
  <c r="P141" i="3"/>
  <c r="M125" i="3"/>
  <c r="L142" i="3"/>
  <c r="Q119" i="3"/>
  <c r="P127" i="3"/>
  <c r="M129" i="3"/>
  <c r="O134" i="3"/>
  <c r="L123" i="3"/>
  <c r="Q118" i="3"/>
  <c r="P137" i="3"/>
  <c r="M141" i="3"/>
  <c r="O111" i="3"/>
  <c r="P119" i="3"/>
  <c r="M131" i="3"/>
  <c r="O127" i="3"/>
  <c r="L129" i="3"/>
  <c r="Q133" i="3"/>
  <c r="P118" i="3"/>
  <c r="M139" i="3"/>
  <c r="O137" i="3"/>
  <c r="L141" i="3"/>
  <c r="Q125" i="3"/>
  <c r="Q127" i="3"/>
  <c r="Q137" i="3"/>
  <c r="O119" i="3"/>
  <c r="Q124" i="3"/>
  <c r="N127" i="3"/>
  <c r="P133" i="3"/>
  <c r="M134" i="3"/>
  <c r="O118" i="3"/>
  <c r="Q128" i="3"/>
  <c r="N137" i="3"/>
  <c r="P125" i="3"/>
  <c r="M111" i="3"/>
  <c r="Q142" i="3"/>
  <c r="N119" i="3"/>
  <c r="P124" i="3"/>
  <c r="M127" i="3"/>
  <c r="O133" i="3"/>
  <c r="Q123" i="3"/>
  <c r="N118" i="3"/>
  <c r="P128" i="3"/>
  <c r="M137" i="3"/>
  <c r="O125" i="3"/>
  <c r="M119" i="3"/>
  <c r="O124" i="3"/>
  <c r="M118" i="3"/>
  <c r="O128" i="3"/>
  <c r="L67" i="3"/>
  <c r="N81" i="3"/>
  <c r="P61" i="3"/>
  <c r="M63" i="3"/>
  <c r="Q76" i="3"/>
  <c r="Q73" i="3"/>
  <c r="N52" i="3"/>
  <c r="M75" i="3"/>
  <c r="Q53" i="3"/>
  <c r="N72" i="3"/>
  <c r="N82" i="3"/>
  <c r="P73" i="3"/>
  <c r="L81" i="3"/>
  <c r="M67" i="3"/>
  <c r="N77" i="3"/>
  <c r="L84" i="3"/>
  <c r="L76" i="3"/>
  <c r="N61" i="3"/>
  <c r="P53" i="3"/>
  <c r="L52" i="3"/>
  <c r="O73" i="3"/>
  <c r="N75" i="3"/>
  <c r="L68" i="3"/>
  <c r="O53" i="3"/>
  <c r="O82" i="3"/>
  <c r="Q79" i="3"/>
  <c r="O77" i="3"/>
  <c r="M68" i="3"/>
  <c r="N63" i="3"/>
  <c r="P71" i="3"/>
  <c r="L59" i="3"/>
  <c r="M81" i="3"/>
  <c r="L78" i="3"/>
  <c r="N79" i="3"/>
  <c r="Q71" i="3"/>
  <c r="M52" i="3"/>
  <c r="L50" i="3"/>
  <c r="O81" i="3"/>
  <c r="Q78" i="3"/>
  <c r="P79" i="3"/>
  <c r="O71" i="3"/>
  <c r="O72" i="3"/>
  <c r="Q61" i="3"/>
  <c r="O63" i="3"/>
  <c r="O52" i="3"/>
  <c r="Q50" i="3"/>
  <c r="L75" i="3"/>
  <c r="N73" i="3"/>
  <c r="P78" i="3"/>
  <c r="M82" i="3"/>
  <c r="O79" i="3"/>
  <c r="L77" i="3"/>
  <c r="Q84" i="3"/>
  <c r="N71" i="3"/>
  <c r="P76" i="3"/>
  <c r="M72" i="3"/>
  <c r="O61" i="3"/>
  <c r="L63" i="3"/>
  <c r="Q59" i="3"/>
  <c r="N53" i="3"/>
  <c r="P50" i="3"/>
  <c r="M73" i="3"/>
  <c r="O78" i="3"/>
  <c r="L82" i="3"/>
  <c r="Q67" i="3"/>
  <c r="P84" i="3"/>
  <c r="M71" i="3"/>
  <c r="O76" i="3"/>
  <c r="L72" i="3"/>
  <c r="Q68" i="3"/>
  <c r="P59" i="3"/>
  <c r="M53" i="3"/>
  <c r="O50" i="3"/>
  <c r="L73" i="3"/>
  <c r="Q81" i="3"/>
  <c r="N78" i="3"/>
  <c r="P67" i="3"/>
  <c r="M79" i="3"/>
  <c r="O84" i="3"/>
  <c r="L71" i="3"/>
  <c r="Q75" i="3"/>
  <c r="N76" i="3"/>
  <c r="P68" i="3"/>
  <c r="M61" i="3"/>
  <c r="O59" i="3"/>
  <c r="L53" i="3"/>
  <c r="Q52" i="3"/>
  <c r="N50" i="3"/>
  <c r="P81" i="3"/>
  <c r="M78" i="3"/>
  <c r="O67" i="3"/>
  <c r="L79" i="3"/>
  <c r="Q77" i="3"/>
  <c r="N84" i="3"/>
  <c r="P75" i="3"/>
  <c r="M76" i="3"/>
  <c r="O68" i="3"/>
  <c r="L61" i="3"/>
  <c r="Q63" i="3"/>
  <c r="N59" i="3"/>
  <c r="P52" i="3"/>
  <c r="M50" i="3"/>
  <c r="Q82" i="3"/>
  <c r="N67" i="3"/>
  <c r="P77" i="3"/>
  <c r="M84" i="3"/>
  <c r="O75" i="3"/>
  <c r="Q72" i="3"/>
  <c r="N68" i="3"/>
  <c r="P63" i="3"/>
  <c r="M59" i="3"/>
  <c r="P82" i="3"/>
  <c r="P72" i="3"/>
  <c r="M77" i="3"/>
  <c r="P25" i="3"/>
  <c r="Q35" i="3"/>
  <c r="L35" i="3"/>
  <c r="P23" i="3"/>
  <c r="N31" i="3"/>
  <c r="Q33" i="3"/>
  <c r="N25" i="3"/>
  <c r="L23" i="3"/>
  <c r="N36" i="3"/>
  <c r="M22" i="3"/>
  <c r="M36" i="3"/>
  <c r="P33" i="3"/>
  <c r="Q23" i="3"/>
  <c r="L36" i="3"/>
  <c r="M28" i="3"/>
  <c r="O23" i="3"/>
  <c r="L25" i="3"/>
  <c r="L28" i="3"/>
  <c r="O31" i="3"/>
  <c r="L26" i="3"/>
  <c r="N17" i="3"/>
  <c r="Q25" i="3"/>
  <c r="L17" i="3"/>
  <c r="O25" i="3"/>
  <c r="M23" i="3"/>
  <c r="N22" i="3"/>
  <c r="Q17" i="3"/>
  <c r="M31" i="3"/>
  <c r="L22" i="3"/>
  <c r="P35" i="3"/>
  <c r="M25" i="3"/>
  <c r="O33" i="3"/>
  <c r="L31" i="3"/>
  <c r="Q26" i="3"/>
  <c r="N23" i="3"/>
  <c r="P17" i="3"/>
  <c r="O35" i="3"/>
  <c r="Q28" i="3"/>
  <c r="N33" i="3"/>
  <c r="P26" i="3"/>
  <c r="O17" i="3"/>
  <c r="Q36" i="3"/>
  <c r="N35" i="3"/>
  <c r="P28" i="3"/>
  <c r="M33" i="3"/>
  <c r="O26" i="3"/>
  <c r="Q22" i="3"/>
  <c r="P36" i="3"/>
  <c r="M35" i="3"/>
  <c r="O28" i="3"/>
  <c r="L33" i="3"/>
  <c r="Q31" i="3"/>
  <c r="N26" i="3"/>
  <c r="P22" i="3"/>
  <c r="M17" i="3"/>
  <c r="O36" i="3"/>
  <c r="N28" i="3"/>
  <c r="P31" i="3"/>
  <c r="M26" i="3"/>
  <c r="O22" i="3"/>
  <c r="N763" i="2"/>
  <c r="L764" i="2"/>
  <c r="M763" i="2"/>
  <c r="Q764" i="2"/>
  <c r="P764" i="2"/>
  <c r="L763" i="2"/>
  <c r="O764" i="2"/>
  <c r="Q763" i="2"/>
  <c r="N764" i="2"/>
  <c r="P763" i="2"/>
  <c r="M764" i="2"/>
  <c r="O763" i="2"/>
  <c r="O751" i="2"/>
  <c r="L751" i="2"/>
  <c r="Q751" i="2"/>
  <c r="L752" i="2"/>
  <c r="O744" i="2"/>
  <c r="L744" i="2"/>
  <c r="M747" i="2"/>
  <c r="P751" i="2"/>
  <c r="N747" i="2"/>
  <c r="Q744" i="2"/>
  <c r="L747" i="2"/>
  <c r="Q752" i="2"/>
  <c r="N751" i="2"/>
  <c r="P744" i="2"/>
  <c r="P752" i="2"/>
  <c r="M751" i="2"/>
  <c r="O752" i="2"/>
  <c r="Q747" i="2"/>
  <c r="N744" i="2"/>
  <c r="N752" i="2"/>
  <c r="P747" i="2"/>
  <c r="M744" i="2"/>
  <c r="M752" i="2"/>
  <c r="O747" i="2"/>
  <c r="L750" i="2"/>
  <c r="P750" i="2"/>
  <c r="O750" i="2"/>
  <c r="N750" i="2"/>
  <c r="Q750" i="2"/>
  <c r="M750" i="2"/>
  <c r="P746" i="2"/>
  <c r="N746" i="2"/>
  <c r="O746" i="2"/>
  <c r="M746" i="2"/>
  <c r="Q746" i="2"/>
  <c r="L746" i="2"/>
  <c r="P732" i="2"/>
  <c r="L719" i="2"/>
  <c r="P726" i="2"/>
  <c r="L704" i="2"/>
  <c r="O728" i="2"/>
  <c r="M716" i="2"/>
  <c r="L728" i="2"/>
  <c r="P719" i="2"/>
  <c r="L733" i="2"/>
  <c r="Q728" i="2"/>
  <c r="Q719" i="2"/>
  <c r="Q726" i="2"/>
  <c r="N729" i="2"/>
  <c r="L727" i="2"/>
  <c r="O719" i="2"/>
  <c r="M733" i="2"/>
  <c r="N727" i="2"/>
  <c r="O732" i="2"/>
  <c r="L730" i="2"/>
  <c r="N704" i="2"/>
  <c r="O729" i="2"/>
  <c r="Q729" i="2"/>
  <c r="N732" i="2"/>
  <c r="M719" i="2"/>
  <c r="N716" i="2"/>
  <c r="Q704" i="2"/>
  <c r="M732" i="2"/>
  <c r="L716" i="2"/>
  <c r="P728" i="2"/>
  <c r="M729" i="2"/>
  <c r="O726" i="2"/>
  <c r="L732" i="2"/>
  <c r="Q730" i="2"/>
  <c r="N719" i="2"/>
  <c r="P704" i="2"/>
  <c r="L729" i="2"/>
  <c r="Q727" i="2"/>
  <c r="N726" i="2"/>
  <c r="P730" i="2"/>
  <c r="O704" i="2"/>
  <c r="Q733" i="2"/>
  <c r="N728" i="2"/>
  <c r="P727" i="2"/>
  <c r="M726" i="2"/>
  <c r="O730" i="2"/>
  <c r="Q716" i="2"/>
  <c r="P733" i="2"/>
  <c r="M728" i="2"/>
  <c r="O727" i="2"/>
  <c r="L726" i="2"/>
  <c r="Q732" i="2"/>
  <c r="N730" i="2"/>
  <c r="P716" i="2"/>
  <c r="M704" i="2"/>
  <c r="O733" i="2"/>
  <c r="M730" i="2"/>
  <c r="O716" i="2"/>
  <c r="N733" i="2"/>
  <c r="P729" i="2"/>
  <c r="M727" i="2"/>
  <c r="L731" i="2"/>
  <c r="N731" i="2"/>
  <c r="P731" i="2"/>
  <c r="M731" i="2"/>
  <c r="O731" i="2"/>
  <c r="Q731" i="2"/>
  <c r="L721" i="2"/>
  <c r="M721" i="2"/>
  <c r="O721" i="2"/>
  <c r="P721" i="2"/>
  <c r="N721" i="2"/>
  <c r="Q721" i="2"/>
  <c r="M711" i="2"/>
  <c r="N711" i="2"/>
  <c r="O711" i="2"/>
  <c r="P711" i="2"/>
  <c r="Q711" i="2"/>
  <c r="L711" i="2"/>
  <c r="N686" i="2"/>
  <c r="O680" i="2"/>
  <c r="L686" i="2"/>
  <c r="L677" i="2"/>
  <c r="M681" i="2"/>
  <c r="N677" i="2"/>
  <c r="P677" i="2"/>
  <c r="L680" i="2"/>
  <c r="M677" i="2"/>
  <c r="P680" i="2"/>
  <c r="M686" i="2"/>
  <c r="N684" i="2"/>
  <c r="O686" i="2"/>
  <c r="M684" i="2"/>
  <c r="O677" i="2"/>
  <c r="L681" i="2"/>
  <c r="Q686" i="2"/>
  <c r="L684" i="2"/>
  <c r="Q680" i="2"/>
  <c r="P686" i="2"/>
  <c r="Q684" i="2"/>
  <c r="N680" i="2"/>
  <c r="P681" i="2"/>
  <c r="P684" i="2"/>
  <c r="M680" i="2"/>
  <c r="O681" i="2"/>
  <c r="Q681" i="2"/>
  <c r="O684" i="2"/>
  <c r="Q677" i="2"/>
  <c r="N681" i="2"/>
  <c r="M693" i="2"/>
  <c r="O693" i="2"/>
  <c r="L693" i="2"/>
  <c r="N693" i="2"/>
  <c r="P693" i="2"/>
  <c r="Q693" i="2"/>
  <c r="M690" i="2"/>
  <c r="N690" i="2"/>
  <c r="O690" i="2"/>
  <c r="P690" i="2"/>
  <c r="Q690" i="2"/>
  <c r="L690" i="2"/>
  <c r="O664" i="2"/>
  <c r="M664" i="2"/>
  <c r="N664" i="2"/>
  <c r="P664" i="2"/>
  <c r="Q664" i="2"/>
  <c r="L664" i="2"/>
  <c r="L655" i="2"/>
  <c r="N655" i="2"/>
  <c r="O655" i="2"/>
  <c r="Q655" i="2"/>
  <c r="P655" i="2"/>
  <c r="M655" i="2"/>
  <c r="N606" i="2"/>
  <c r="P592" i="2"/>
  <c r="L604" i="2"/>
  <c r="Q597" i="2"/>
  <c r="O591" i="2"/>
  <c r="O592" i="2"/>
  <c r="L603" i="2"/>
  <c r="N610" i="2"/>
  <c r="Q630" i="2"/>
  <c r="O630" i="2"/>
  <c r="P631" i="2"/>
  <c r="N602" i="2"/>
  <c r="Q591" i="2"/>
  <c r="Q590" i="2"/>
  <c r="O593" i="2"/>
  <c r="M599" i="2"/>
  <c r="M602" i="2"/>
  <c r="P603" i="2"/>
  <c r="L594" i="2"/>
  <c r="O597" i="2"/>
  <c r="P630" i="2"/>
  <c r="P590" i="2"/>
  <c r="O604" i="2"/>
  <c r="P610" i="2"/>
  <c r="L592" i="2"/>
  <c r="N594" i="2"/>
  <c r="O623" i="2"/>
  <c r="L628" i="2"/>
  <c r="L597" i="2"/>
  <c r="Q631" i="2"/>
  <c r="L630" i="2"/>
  <c r="Q592" i="2"/>
  <c r="N623" i="2"/>
  <c r="Q604" i="2"/>
  <c r="P593" i="2"/>
  <c r="L625" i="2"/>
  <c r="O574" i="2"/>
  <c r="O603" i="2"/>
  <c r="P623" i="2"/>
  <c r="M606" i="2"/>
  <c r="N625" i="2"/>
  <c r="O610" i="2"/>
  <c r="L601" i="2"/>
  <c r="L574" i="2"/>
  <c r="L591" i="2"/>
  <c r="P604" i="2"/>
  <c r="L593" i="2"/>
  <c r="N599" i="2"/>
  <c r="Q574" i="2"/>
  <c r="L602" i="2"/>
  <c r="N603" i="2"/>
  <c r="M623" i="2"/>
  <c r="L606" i="2"/>
  <c r="N593" i="2"/>
  <c r="M610" i="2"/>
  <c r="L599" i="2"/>
  <c r="N592" i="2"/>
  <c r="P591" i="2"/>
  <c r="M603" i="2"/>
  <c r="O590" i="2"/>
  <c r="L623" i="2"/>
  <c r="Q628" i="2"/>
  <c r="N604" i="2"/>
  <c r="P597" i="2"/>
  <c r="M593" i="2"/>
  <c r="O631" i="2"/>
  <c r="L610" i="2"/>
  <c r="Q601" i="2"/>
  <c r="N630" i="2"/>
  <c r="P574" i="2"/>
  <c r="M592" i="2"/>
  <c r="Q594" i="2"/>
  <c r="N590" i="2"/>
  <c r="P628" i="2"/>
  <c r="M604" i="2"/>
  <c r="Q625" i="2"/>
  <c r="N631" i="2"/>
  <c r="P601" i="2"/>
  <c r="M630" i="2"/>
  <c r="Q602" i="2"/>
  <c r="N591" i="2"/>
  <c r="P594" i="2"/>
  <c r="M590" i="2"/>
  <c r="O628" i="2"/>
  <c r="Q606" i="2"/>
  <c r="N597" i="2"/>
  <c r="P625" i="2"/>
  <c r="M631" i="2"/>
  <c r="O601" i="2"/>
  <c r="Q599" i="2"/>
  <c r="N574" i="2"/>
  <c r="P602" i="2"/>
  <c r="M591" i="2"/>
  <c r="O594" i="2"/>
  <c r="L590" i="2"/>
  <c r="Q623" i="2"/>
  <c r="N628" i="2"/>
  <c r="P606" i="2"/>
  <c r="M597" i="2"/>
  <c r="O625" i="2"/>
  <c r="L631" i="2"/>
  <c r="Q610" i="2"/>
  <c r="N601" i="2"/>
  <c r="P599" i="2"/>
  <c r="M574" i="2"/>
  <c r="O602" i="2"/>
  <c r="Q603" i="2"/>
  <c r="M628" i="2"/>
  <c r="O606" i="2"/>
  <c r="Q593" i="2"/>
  <c r="M601" i="2"/>
  <c r="O599" i="2"/>
  <c r="M594" i="2"/>
  <c r="M625" i="2"/>
  <c r="Q615" i="2"/>
  <c r="L615" i="2"/>
  <c r="P615" i="2"/>
  <c r="N615" i="2"/>
  <c r="O615" i="2"/>
  <c r="M615" i="2"/>
  <c r="O626" i="2"/>
  <c r="N626" i="2"/>
  <c r="M626" i="2"/>
  <c r="L626" i="2"/>
  <c r="P626" i="2"/>
  <c r="Q626" i="2"/>
  <c r="P613" i="2"/>
  <c r="M613" i="2"/>
  <c r="O613" i="2"/>
  <c r="N613" i="2"/>
  <c r="L613" i="2"/>
  <c r="Q613" i="2"/>
  <c r="L575" i="2"/>
  <c r="Q575" i="2"/>
  <c r="N575" i="2"/>
  <c r="P575" i="2"/>
  <c r="M575" i="2"/>
  <c r="O575" i="2"/>
  <c r="O568" i="2"/>
  <c r="P568" i="2"/>
  <c r="M568" i="2"/>
  <c r="N568" i="2"/>
  <c r="L568" i="2"/>
  <c r="Q568" i="2"/>
  <c r="O563" i="2"/>
  <c r="M563" i="2"/>
  <c r="N563" i="2"/>
  <c r="P563" i="2"/>
  <c r="Q563" i="2"/>
  <c r="L563" i="2"/>
  <c r="Q561" i="2"/>
  <c r="M561" i="2"/>
  <c r="L561" i="2"/>
  <c r="O561" i="2"/>
  <c r="P561" i="2"/>
  <c r="N561" i="2"/>
  <c r="Q516" i="2"/>
  <c r="N473" i="2"/>
  <c r="O471" i="2"/>
  <c r="M495" i="2"/>
  <c r="L468" i="2"/>
  <c r="P485" i="2"/>
  <c r="P513" i="2"/>
  <c r="O468" i="2"/>
  <c r="M531" i="2"/>
  <c r="L499" i="2"/>
  <c r="L489" i="2"/>
  <c r="M486" i="2"/>
  <c r="M511" i="2"/>
  <c r="N513" i="2"/>
  <c r="O495" i="2"/>
  <c r="L503" i="2"/>
  <c r="P516" i="2"/>
  <c r="M471" i="2"/>
  <c r="O505" i="2"/>
  <c r="O516" i="2"/>
  <c r="N527" i="2"/>
  <c r="O490" i="2"/>
  <c r="L528" i="2"/>
  <c r="L490" i="2"/>
  <c r="N540" i="2"/>
  <c r="L486" i="2"/>
  <c r="P527" i="2"/>
  <c r="M470" i="2"/>
  <c r="Q485" i="2"/>
  <c r="P471" i="2"/>
  <c r="N479" i="2"/>
  <c r="Q489" i="2"/>
  <c r="L501" i="2"/>
  <c r="P503" i="2"/>
  <c r="L540" i="2"/>
  <c r="P470" i="2"/>
  <c r="L472" i="2"/>
  <c r="M466" i="2"/>
  <c r="L493" i="2"/>
  <c r="P531" i="2"/>
  <c r="N495" i="2"/>
  <c r="M468" i="2"/>
  <c r="Q503" i="2"/>
  <c r="Q472" i="2"/>
  <c r="Q479" i="2"/>
  <c r="M501" i="2"/>
  <c r="O503" i="2"/>
  <c r="P540" i="2"/>
  <c r="O470" i="2"/>
  <c r="L516" i="2"/>
  <c r="O473" i="2"/>
  <c r="N485" i="2"/>
  <c r="M505" i="2"/>
  <c r="O479" i="2"/>
  <c r="N531" i="2"/>
  <c r="Q468" i="2"/>
  <c r="Q540" i="2"/>
  <c r="L505" i="2"/>
  <c r="N490" i="2"/>
  <c r="Q498" i="2"/>
  <c r="P466" i="2"/>
  <c r="N471" i="2"/>
  <c r="L511" i="2"/>
  <c r="Q505" i="2"/>
  <c r="M528" i="2"/>
  <c r="P468" i="2"/>
  <c r="L498" i="2"/>
  <c r="M527" i="2"/>
  <c r="L487" i="2"/>
  <c r="M516" i="2"/>
  <c r="N466" i="2"/>
  <c r="P505" i="2"/>
  <c r="Q513" i="2"/>
  <c r="P495" i="2"/>
  <c r="M490" i="2"/>
  <c r="O540" i="2"/>
  <c r="L527" i="2"/>
  <c r="Q487" i="2"/>
  <c r="N470" i="2"/>
  <c r="M473" i="2"/>
  <c r="O485" i="2"/>
  <c r="L466" i="2"/>
  <c r="Q493" i="2"/>
  <c r="M479" i="2"/>
  <c r="O513" i="2"/>
  <c r="L531" i="2"/>
  <c r="Q499" i="2"/>
  <c r="Q501" i="2"/>
  <c r="N503" i="2"/>
  <c r="P498" i="2"/>
  <c r="M540" i="2"/>
  <c r="O487" i="2"/>
  <c r="L470" i="2"/>
  <c r="Q486" i="2"/>
  <c r="N516" i="2"/>
  <c r="P472" i="2"/>
  <c r="M485" i="2"/>
  <c r="O493" i="2"/>
  <c r="L471" i="2"/>
  <c r="Q511" i="2"/>
  <c r="N505" i="2"/>
  <c r="P489" i="2"/>
  <c r="M513" i="2"/>
  <c r="O499" i="2"/>
  <c r="L495" i="2"/>
  <c r="Q528" i="2"/>
  <c r="N468" i="2"/>
  <c r="P501" i="2"/>
  <c r="M503" i="2"/>
  <c r="O498" i="2"/>
  <c r="Q527" i="2"/>
  <c r="N487" i="2"/>
  <c r="P486" i="2"/>
  <c r="O472" i="2"/>
  <c r="L485" i="2"/>
  <c r="Q466" i="2"/>
  <c r="N493" i="2"/>
  <c r="P511" i="2"/>
  <c r="O489" i="2"/>
  <c r="L513" i="2"/>
  <c r="Q531" i="2"/>
  <c r="N499" i="2"/>
  <c r="P528" i="2"/>
  <c r="P487" i="2"/>
  <c r="L473" i="2"/>
  <c r="L479" i="2"/>
  <c r="P499" i="2"/>
  <c r="O501" i="2"/>
  <c r="Q490" i="2"/>
  <c r="N498" i="2"/>
  <c r="M487" i="2"/>
  <c r="O486" i="2"/>
  <c r="Q473" i="2"/>
  <c r="N472" i="2"/>
  <c r="M493" i="2"/>
  <c r="O511" i="2"/>
  <c r="N489" i="2"/>
  <c r="M499" i="2"/>
  <c r="O528" i="2"/>
  <c r="P493" i="2"/>
  <c r="N501" i="2"/>
  <c r="P490" i="2"/>
  <c r="M498" i="2"/>
  <c r="O527" i="2"/>
  <c r="Q470" i="2"/>
  <c r="N486" i="2"/>
  <c r="P473" i="2"/>
  <c r="M472" i="2"/>
  <c r="O466" i="2"/>
  <c r="Q471" i="2"/>
  <c r="N511" i="2"/>
  <c r="P479" i="2"/>
  <c r="M489" i="2"/>
  <c r="O531" i="2"/>
  <c r="Q495" i="2"/>
  <c r="N528" i="2"/>
  <c r="Q522" i="2"/>
  <c r="L522" i="2"/>
  <c r="N522" i="2"/>
  <c r="O522" i="2"/>
  <c r="M522" i="2"/>
  <c r="P522" i="2"/>
  <c r="M542" i="2"/>
  <c r="P542" i="2"/>
  <c r="L542" i="2"/>
  <c r="N542" i="2"/>
  <c r="O542" i="2"/>
  <c r="Q542" i="2"/>
  <c r="N521" i="2"/>
  <c r="M521" i="2"/>
  <c r="L521" i="2"/>
  <c r="Q521" i="2"/>
  <c r="O521" i="2"/>
  <c r="P521" i="2"/>
  <c r="P484" i="2"/>
  <c r="O484" i="2"/>
  <c r="N469" i="2"/>
  <c r="L476" i="2"/>
  <c r="O506" i="2"/>
  <c r="L442" i="2"/>
  <c r="O467" i="2"/>
  <c r="M469" i="2"/>
  <c r="L475" i="2"/>
  <c r="N512" i="2"/>
  <c r="O500" i="2"/>
  <c r="L536" i="2"/>
  <c r="M442" i="2"/>
  <c r="Q526" i="2"/>
  <c r="M502" i="2"/>
  <c r="L512" i="2"/>
  <c r="N494" i="2"/>
  <c r="L491" i="2"/>
  <c r="Q536" i="2"/>
  <c r="P475" i="2"/>
  <c r="N442" i="2"/>
  <c r="M512" i="2"/>
  <c r="M488" i="2"/>
  <c r="N491" i="2"/>
  <c r="N475" i="2"/>
  <c r="L526" i="2"/>
  <c r="Q512" i="2"/>
  <c r="L469" i="2"/>
  <c r="N476" i="2"/>
  <c r="L500" i="2"/>
  <c r="Q491" i="2"/>
  <c r="L506" i="2"/>
  <c r="M475" i="2"/>
  <c r="O475" i="2"/>
  <c r="N526" i="2"/>
  <c r="P469" i="2"/>
  <c r="M476" i="2"/>
  <c r="N500" i="2"/>
  <c r="P491" i="2"/>
  <c r="P506" i="2"/>
  <c r="L467" i="2"/>
  <c r="N536" i="2"/>
  <c r="O476" i="2"/>
  <c r="N467" i="2"/>
  <c r="P526" i="2"/>
  <c r="L484" i="2"/>
  <c r="M536" i="2"/>
  <c r="N525" i="2"/>
  <c r="O442" i="2"/>
  <c r="P512" i="2"/>
  <c r="M494" i="2"/>
  <c r="O469" i="2"/>
  <c r="L488" i="2"/>
  <c r="Q476" i="2"/>
  <c r="P536" i="2"/>
  <c r="M525" i="2"/>
  <c r="L502" i="2"/>
  <c r="Q442" i="2"/>
  <c r="M467" i="2"/>
  <c r="O512" i="2"/>
  <c r="L494" i="2"/>
  <c r="Q484" i="2"/>
  <c r="P476" i="2"/>
  <c r="M500" i="2"/>
  <c r="O536" i="2"/>
  <c r="L525" i="2"/>
  <c r="Q506" i="2"/>
  <c r="P442" i="2"/>
  <c r="O526" i="2"/>
  <c r="Q494" i="2"/>
  <c r="N484" i="2"/>
  <c r="P488" i="2"/>
  <c r="O491" i="2"/>
  <c r="Q525" i="2"/>
  <c r="N506" i="2"/>
  <c r="P502" i="2"/>
  <c r="Q488" i="2"/>
  <c r="Q502" i="2"/>
  <c r="Q467" i="2"/>
  <c r="P494" i="2"/>
  <c r="M484" i="2"/>
  <c r="O488" i="2"/>
  <c r="Q500" i="2"/>
  <c r="P525" i="2"/>
  <c r="M506" i="2"/>
  <c r="O502" i="2"/>
  <c r="P467" i="2"/>
  <c r="M526" i="2"/>
  <c r="O494" i="2"/>
  <c r="Q469" i="2"/>
  <c r="N488" i="2"/>
  <c r="P500" i="2"/>
  <c r="M491" i="2"/>
  <c r="O525" i="2"/>
  <c r="Q475" i="2"/>
  <c r="N502" i="2"/>
  <c r="M510" i="2"/>
  <c r="L510" i="2"/>
  <c r="N510" i="2"/>
  <c r="O510" i="2"/>
  <c r="P510" i="2"/>
  <c r="Q510" i="2"/>
  <c r="M539" i="2"/>
  <c r="L539" i="2"/>
  <c r="P539" i="2"/>
  <c r="Q537" i="2"/>
  <c r="N539" i="2"/>
  <c r="O539" i="2"/>
  <c r="Q539" i="2"/>
  <c r="M537" i="2"/>
  <c r="N537" i="2"/>
  <c r="O537" i="2"/>
  <c r="P537" i="2"/>
  <c r="L537" i="2"/>
  <c r="N334" i="2"/>
  <c r="N345" i="2"/>
  <c r="Q329" i="2"/>
  <c r="O386" i="2"/>
  <c r="L375" i="2"/>
  <c r="O358" i="2"/>
  <c r="Q333" i="2"/>
  <c r="N357" i="2"/>
  <c r="N356" i="2"/>
  <c r="M377" i="2"/>
  <c r="M397" i="2"/>
  <c r="N344" i="2"/>
  <c r="L340" i="2"/>
  <c r="N346" i="2"/>
  <c r="L374" i="2"/>
  <c r="M353" i="2"/>
  <c r="O347" i="2"/>
  <c r="L328" i="2"/>
  <c r="M358" i="2"/>
  <c r="O324" i="2"/>
  <c r="O374" i="2"/>
  <c r="P328" i="2"/>
  <c r="P322" i="2"/>
  <c r="O353" i="2"/>
  <c r="N353" i="2"/>
  <c r="L386" i="2"/>
  <c r="M368" i="2"/>
  <c r="L388" i="2"/>
  <c r="N358" i="2"/>
  <c r="L329" i="2"/>
  <c r="M399" i="2"/>
  <c r="L342" i="2"/>
  <c r="L333" i="2"/>
  <c r="P374" i="2"/>
  <c r="N300" i="2"/>
  <c r="P340" i="2"/>
  <c r="M356" i="2"/>
  <c r="M360" i="2"/>
  <c r="O375" i="2"/>
  <c r="O340" i="2"/>
  <c r="M357" i="2"/>
  <c r="M323" i="2"/>
  <c r="O333" i="2"/>
  <c r="L349" i="2"/>
  <c r="L336" i="2"/>
  <c r="Q322" i="2"/>
  <c r="L353" i="2"/>
  <c r="O334" i="2"/>
  <c r="L356" i="2"/>
  <c r="N368" i="2"/>
  <c r="L360" i="2"/>
  <c r="M349" i="2"/>
  <c r="N347" i="2"/>
  <c r="O378" i="2"/>
  <c r="O345" i="2"/>
  <c r="L357" i="2"/>
  <c r="N399" i="2"/>
  <c r="L323" i="2"/>
  <c r="M336" i="2"/>
  <c r="N324" i="2"/>
  <c r="L335" i="2"/>
  <c r="N374" i="2"/>
  <c r="N375" i="2"/>
  <c r="L378" i="2"/>
  <c r="M344" i="2"/>
  <c r="L331" i="2"/>
  <c r="L358" i="2"/>
  <c r="P323" i="2"/>
  <c r="N333" i="2"/>
  <c r="N335" i="2"/>
  <c r="M346" i="2"/>
  <c r="L363" i="2"/>
  <c r="L300" i="2"/>
  <c r="Q375" i="2"/>
  <c r="L345" i="2"/>
  <c r="Q353" i="2"/>
  <c r="Q356" i="2"/>
  <c r="P360" i="2"/>
  <c r="M375" i="2"/>
  <c r="L347" i="2"/>
  <c r="N328" i="2"/>
  <c r="L377" i="2"/>
  <c r="Q358" i="2"/>
  <c r="Q357" i="2"/>
  <c r="N323" i="2"/>
  <c r="M333" i="2"/>
  <c r="L324" i="2"/>
  <c r="N322" i="2"/>
  <c r="L397" i="2"/>
  <c r="Q300" i="2"/>
  <c r="L334" i="2"/>
  <c r="Q328" i="2"/>
  <c r="P356" i="2"/>
  <c r="O360" i="2"/>
  <c r="M328" i="2"/>
  <c r="M340" i="2"/>
  <c r="P357" i="2"/>
  <c r="O323" i="2"/>
  <c r="M322" i="2"/>
  <c r="M374" i="2"/>
  <c r="O300" i="2"/>
  <c r="P353" i="2"/>
  <c r="M334" i="2"/>
  <c r="O356" i="2"/>
  <c r="L368" i="2"/>
  <c r="Q388" i="2"/>
  <c r="N360" i="2"/>
  <c r="P375" i="2"/>
  <c r="M347" i="2"/>
  <c r="O328" i="2"/>
  <c r="L344" i="2"/>
  <c r="Q331" i="2"/>
  <c r="N340" i="2"/>
  <c r="P358" i="2"/>
  <c r="M345" i="2"/>
  <c r="O357" i="2"/>
  <c r="L399" i="2"/>
  <c r="Q342" i="2"/>
  <c r="P333" i="2"/>
  <c r="M324" i="2"/>
  <c r="O322" i="2"/>
  <c r="L346" i="2"/>
  <c r="Q363" i="2"/>
  <c r="P300" i="2"/>
  <c r="Q386" i="2"/>
  <c r="P331" i="2"/>
  <c r="P386" i="2"/>
  <c r="O388" i="2"/>
  <c r="Q349" i="2"/>
  <c r="P378" i="2"/>
  <c r="O331" i="2"/>
  <c r="Q377" i="2"/>
  <c r="P329" i="2"/>
  <c r="O342" i="2"/>
  <c r="Q336" i="2"/>
  <c r="P335" i="2"/>
  <c r="O363" i="2"/>
  <c r="Q397" i="2"/>
  <c r="Q378" i="2"/>
  <c r="P342" i="2"/>
  <c r="Q368" i="2"/>
  <c r="N388" i="2"/>
  <c r="P349" i="2"/>
  <c r="Q344" i="2"/>
  <c r="N331" i="2"/>
  <c r="P377" i="2"/>
  <c r="O329" i="2"/>
  <c r="Q399" i="2"/>
  <c r="N342" i="2"/>
  <c r="P336" i="2"/>
  <c r="O335" i="2"/>
  <c r="L322" i="2"/>
  <c r="Q346" i="2"/>
  <c r="N363" i="2"/>
  <c r="P397" i="2"/>
  <c r="M300" i="2"/>
  <c r="P388" i="2"/>
  <c r="Q334" i="2"/>
  <c r="N386" i="2"/>
  <c r="P368" i="2"/>
  <c r="M388" i="2"/>
  <c r="O349" i="2"/>
  <c r="Q347" i="2"/>
  <c r="N378" i="2"/>
  <c r="P344" i="2"/>
  <c r="M331" i="2"/>
  <c r="O377" i="2"/>
  <c r="Q345" i="2"/>
  <c r="N329" i="2"/>
  <c r="P399" i="2"/>
  <c r="M342" i="2"/>
  <c r="O336" i="2"/>
  <c r="Q324" i="2"/>
  <c r="P346" i="2"/>
  <c r="M363" i="2"/>
  <c r="O397" i="2"/>
  <c r="Q335" i="2"/>
  <c r="P363" i="2"/>
  <c r="P334" i="2"/>
  <c r="M386" i="2"/>
  <c r="O368" i="2"/>
  <c r="Q360" i="2"/>
  <c r="N349" i="2"/>
  <c r="P347" i="2"/>
  <c r="M378" i="2"/>
  <c r="O344" i="2"/>
  <c r="Q340" i="2"/>
  <c r="N377" i="2"/>
  <c r="P345" i="2"/>
  <c r="M329" i="2"/>
  <c r="O399" i="2"/>
  <c r="Q323" i="2"/>
  <c r="N336" i="2"/>
  <c r="P324" i="2"/>
  <c r="M335" i="2"/>
  <c r="O346" i="2"/>
  <c r="Q374" i="2"/>
  <c r="N397" i="2"/>
  <c r="M385" i="2"/>
  <c r="N385" i="2"/>
  <c r="O385" i="2"/>
  <c r="P385" i="2"/>
  <c r="Q385" i="2"/>
  <c r="L385" i="2"/>
  <c r="L367" i="2"/>
  <c r="M367" i="2"/>
  <c r="Q367" i="2"/>
  <c r="O367" i="2"/>
  <c r="N367" i="2"/>
  <c r="P367" i="2"/>
  <c r="Q394" i="2"/>
  <c r="N394" i="2"/>
  <c r="O394" i="2"/>
  <c r="P394" i="2"/>
  <c r="M394" i="2"/>
  <c r="L394" i="2"/>
  <c r="L384" i="2"/>
  <c r="M384" i="2"/>
  <c r="N384" i="2"/>
  <c r="P384" i="2"/>
  <c r="Q384" i="2"/>
  <c r="O384" i="2"/>
  <c r="M395" i="2"/>
  <c r="L395" i="2"/>
  <c r="O395" i="2"/>
  <c r="P395" i="2"/>
  <c r="N395" i="2"/>
  <c r="Q395" i="2"/>
  <c r="L392" i="2"/>
  <c r="N392" i="2"/>
  <c r="Q392" i="2"/>
  <c r="M370" i="2"/>
  <c r="M392" i="2"/>
  <c r="O392" i="2"/>
  <c r="P392" i="2"/>
  <c r="L370" i="2"/>
  <c r="Q370" i="2"/>
  <c r="N370" i="2"/>
  <c r="O370" i="2"/>
  <c r="P370" i="2"/>
  <c r="P303" i="2"/>
  <c r="L303" i="2"/>
  <c r="O303" i="2"/>
  <c r="Q303" i="2"/>
  <c r="M303" i="2"/>
  <c r="N303" i="2"/>
  <c r="M209" i="2"/>
  <c r="O260" i="2"/>
  <c r="L220" i="2"/>
  <c r="M231" i="2"/>
  <c r="O264" i="2"/>
  <c r="P204" i="2"/>
  <c r="P212" i="2"/>
  <c r="P235" i="2"/>
  <c r="O225" i="2"/>
  <c r="P233" i="2"/>
  <c r="O219" i="2"/>
  <c r="P171" i="2"/>
  <c r="L238" i="2"/>
  <c r="M229" i="2"/>
  <c r="L227" i="2"/>
  <c r="M230" i="2"/>
  <c r="O206" i="2"/>
  <c r="O171" i="2"/>
  <c r="N204" i="2"/>
  <c r="L202" i="2"/>
  <c r="Q230" i="2"/>
  <c r="Q219" i="2"/>
  <c r="P213" i="2"/>
  <c r="Q216" i="2"/>
  <c r="N212" i="2"/>
  <c r="L205" i="2"/>
  <c r="Q209" i="2"/>
  <c r="Q206" i="2"/>
  <c r="P186" i="2"/>
  <c r="P229" i="2"/>
  <c r="M264" i="2"/>
  <c r="O230" i="2"/>
  <c r="P219" i="2"/>
  <c r="O213" i="2"/>
  <c r="L225" i="2"/>
  <c r="P231" i="2"/>
  <c r="M260" i="2"/>
  <c r="O209" i="2"/>
  <c r="P206" i="2"/>
  <c r="O186" i="2"/>
  <c r="N226" i="2"/>
  <c r="N231" i="2"/>
  <c r="N211" i="2"/>
  <c r="Q204" i="2"/>
  <c r="L210" i="2"/>
  <c r="M235" i="2"/>
  <c r="L240" i="2"/>
  <c r="M225" i="2"/>
  <c r="O212" i="2"/>
  <c r="L211" i="2"/>
  <c r="M233" i="2"/>
  <c r="L187" i="2"/>
  <c r="L171" i="2"/>
  <c r="N229" i="2"/>
  <c r="M202" i="2"/>
  <c r="N210" i="2"/>
  <c r="O216" i="2"/>
  <c r="M205" i="2"/>
  <c r="N266" i="2"/>
  <c r="L204" i="2"/>
  <c r="P264" i="2"/>
  <c r="O226" i="2"/>
  <c r="N219" i="2"/>
  <c r="L255" i="2"/>
  <c r="Q225" i="2"/>
  <c r="Q212" i="2"/>
  <c r="P260" i="2"/>
  <c r="Q266" i="2"/>
  <c r="N206" i="2"/>
  <c r="L176" i="2"/>
  <c r="Q171" i="2"/>
  <c r="L230" i="2"/>
  <c r="M213" i="2"/>
  <c r="L209" i="2"/>
  <c r="M186" i="2"/>
  <c r="N238" i="2"/>
  <c r="P226" i="2"/>
  <c r="N235" i="2"/>
  <c r="M255" i="2"/>
  <c r="N216" i="2"/>
  <c r="O266" i="2"/>
  <c r="N233" i="2"/>
  <c r="M176" i="2"/>
  <c r="O204" i="2"/>
  <c r="L229" i="2"/>
  <c r="Q227" i="2"/>
  <c r="N264" i="2"/>
  <c r="P230" i="2"/>
  <c r="M226" i="2"/>
  <c r="L235" i="2"/>
  <c r="Q240" i="2"/>
  <c r="N213" i="2"/>
  <c r="P225" i="2"/>
  <c r="M216" i="2"/>
  <c r="L231" i="2"/>
  <c r="Q220" i="2"/>
  <c r="N260" i="2"/>
  <c r="P209" i="2"/>
  <c r="M266" i="2"/>
  <c r="L233" i="2"/>
  <c r="Q187" i="2"/>
  <c r="N186" i="2"/>
  <c r="Q238" i="2"/>
  <c r="L226" i="2"/>
  <c r="Q210" i="2"/>
  <c r="L216" i="2"/>
  <c r="P220" i="2"/>
  <c r="L266" i="2"/>
  <c r="P187" i="2"/>
  <c r="P238" i="2"/>
  <c r="M204" i="2"/>
  <c r="O227" i="2"/>
  <c r="L264" i="2"/>
  <c r="Q202" i="2"/>
  <c r="N230" i="2"/>
  <c r="P210" i="2"/>
  <c r="M219" i="2"/>
  <c r="O240" i="2"/>
  <c r="L213" i="2"/>
  <c r="Q255" i="2"/>
  <c r="N225" i="2"/>
  <c r="M212" i="2"/>
  <c r="O220" i="2"/>
  <c r="L260" i="2"/>
  <c r="Q205" i="2"/>
  <c r="N209" i="2"/>
  <c r="P211" i="2"/>
  <c r="M206" i="2"/>
  <c r="O187" i="2"/>
  <c r="L186" i="2"/>
  <c r="Q176" i="2"/>
  <c r="N171" i="2"/>
  <c r="P227" i="2"/>
  <c r="P240" i="2"/>
  <c r="Q211" i="2"/>
  <c r="O238" i="2"/>
  <c r="Q229" i="2"/>
  <c r="N227" i="2"/>
  <c r="P202" i="2"/>
  <c r="O210" i="2"/>
  <c r="L219" i="2"/>
  <c r="Q235" i="2"/>
  <c r="N240" i="2"/>
  <c r="P255" i="2"/>
  <c r="L212" i="2"/>
  <c r="Q231" i="2"/>
  <c r="N220" i="2"/>
  <c r="P205" i="2"/>
  <c r="O211" i="2"/>
  <c r="L206" i="2"/>
  <c r="Q233" i="2"/>
  <c r="N187" i="2"/>
  <c r="P176" i="2"/>
  <c r="M171" i="2"/>
  <c r="M227" i="2"/>
  <c r="Q226" i="2"/>
  <c r="M187" i="2"/>
  <c r="O176" i="2"/>
  <c r="O202" i="2"/>
  <c r="M240" i="2"/>
  <c r="O255" i="2"/>
  <c r="M220" i="2"/>
  <c r="O205" i="2"/>
  <c r="M238" i="2"/>
  <c r="O229" i="2"/>
  <c r="Q264" i="2"/>
  <c r="N202" i="2"/>
  <c r="M210" i="2"/>
  <c r="O235" i="2"/>
  <c r="Q213" i="2"/>
  <c r="N255" i="2"/>
  <c r="P216" i="2"/>
  <c r="O231" i="2"/>
  <c r="Q260" i="2"/>
  <c r="N205" i="2"/>
  <c r="P266" i="2"/>
  <c r="M211" i="2"/>
  <c r="O233" i="2"/>
  <c r="Q186" i="2"/>
  <c r="N176" i="2"/>
  <c r="N265" i="2"/>
  <c r="Q265" i="2"/>
  <c r="M265" i="2"/>
  <c r="L265" i="2"/>
  <c r="O265" i="2"/>
  <c r="P265" i="2"/>
  <c r="M250" i="2"/>
  <c r="Q250" i="2"/>
  <c r="L250" i="2"/>
  <c r="O250" i="2"/>
  <c r="P250" i="2"/>
  <c r="N250" i="2"/>
  <c r="L254" i="2"/>
  <c r="M254" i="2"/>
  <c r="N254" i="2"/>
  <c r="O254" i="2"/>
  <c r="P254" i="2"/>
  <c r="Q254" i="2"/>
  <c r="P263" i="2"/>
  <c r="O263" i="2"/>
  <c r="N263" i="2"/>
  <c r="Q263" i="2"/>
  <c r="L263" i="2"/>
  <c r="M263" i="2"/>
  <c r="Q271" i="2"/>
  <c r="L271" i="2"/>
  <c r="M271" i="2"/>
  <c r="N271" i="2"/>
  <c r="O271" i="2"/>
  <c r="P271" i="2"/>
  <c r="P251" i="2"/>
  <c r="L251" i="2"/>
  <c r="O251" i="2"/>
  <c r="M251" i="2"/>
  <c r="N251" i="2"/>
  <c r="Q251" i="2"/>
  <c r="P177" i="2"/>
  <c r="L177" i="2"/>
  <c r="O177" i="2"/>
  <c r="M177" i="2"/>
  <c r="N177" i="2"/>
  <c r="Q177" i="2"/>
  <c r="Q125" i="2"/>
  <c r="N141" i="2"/>
  <c r="L136" i="2"/>
  <c r="O121" i="2"/>
  <c r="O132" i="2"/>
  <c r="N138" i="2"/>
  <c r="M145" i="2"/>
  <c r="M115" i="2"/>
  <c r="M146" i="2"/>
  <c r="M124" i="2"/>
  <c r="P95" i="2"/>
  <c r="O115" i="2"/>
  <c r="L121" i="2"/>
  <c r="L123" i="2"/>
  <c r="O136" i="2"/>
  <c r="P131" i="2"/>
  <c r="Q123" i="2"/>
  <c r="M135" i="2"/>
  <c r="L115" i="2"/>
  <c r="M129" i="2"/>
  <c r="L125" i="2"/>
  <c r="L126" i="2"/>
  <c r="Q115" i="2"/>
  <c r="P129" i="2"/>
  <c r="Q141" i="2"/>
  <c r="L122" i="2"/>
  <c r="P123" i="2"/>
  <c r="P125" i="2"/>
  <c r="N126" i="2"/>
  <c r="N119" i="2"/>
  <c r="O134" i="2"/>
  <c r="N146" i="2"/>
  <c r="N96" i="2"/>
  <c r="P145" i="2"/>
  <c r="Q119" i="2"/>
  <c r="O145" i="2"/>
  <c r="N125" i="2"/>
  <c r="O126" i="2"/>
  <c r="N134" i="2"/>
  <c r="Q131" i="2"/>
  <c r="M113" i="2"/>
  <c r="L146" i="2"/>
  <c r="M122" i="2"/>
  <c r="L96" i="2"/>
  <c r="L129" i="2"/>
  <c r="O138" i="2"/>
  <c r="N132" i="2"/>
  <c r="N136" i="2"/>
  <c r="L131" i="2"/>
  <c r="P138" i="2"/>
  <c r="Q146" i="2"/>
  <c r="P122" i="2"/>
  <c r="O96" i="2"/>
  <c r="M125" i="2"/>
  <c r="M131" i="2"/>
  <c r="L138" i="2"/>
  <c r="P126" i="2"/>
  <c r="N113" i="2"/>
  <c r="Q136" i="2"/>
  <c r="P119" i="2"/>
  <c r="M134" i="2"/>
  <c r="O131" i="2"/>
  <c r="L113" i="2"/>
  <c r="Q121" i="2"/>
  <c r="P141" i="2"/>
  <c r="M132" i="2"/>
  <c r="O123" i="2"/>
  <c r="L124" i="2"/>
  <c r="Q96" i="2"/>
  <c r="L145" i="2"/>
  <c r="N135" i="2"/>
  <c r="O125" i="2"/>
  <c r="L135" i="2"/>
  <c r="Q145" i="2"/>
  <c r="P136" i="2"/>
  <c r="M126" i="2"/>
  <c r="O119" i="2"/>
  <c r="L134" i="2"/>
  <c r="Q129" i="2"/>
  <c r="N131" i="2"/>
  <c r="P121" i="2"/>
  <c r="M138" i="2"/>
  <c r="O141" i="2"/>
  <c r="L132" i="2"/>
  <c r="Q122" i="2"/>
  <c r="N123" i="2"/>
  <c r="P96" i="2"/>
  <c r="P115" i="2"/>
  <c r="M119" i="2"/>
  <c r="O129" i="2"/>
  <c r="O122" i="2"/>
  <c r="N145" i="2"/>
  <c r="P135" i="2"/>
  <c r="M136" i="2"/>
  <c r="L119" i="2"/>
  <c r="Q134" i="2"/>
  <c r="N129" i="2"/>
  <c r="P113" i="2"/>
  <c r="M121" i="2"/>
  <c r="O146" i="2"/>
  <c r="L141" i="2"/>
  <c r="Q132" i="2"/>
  <c r="N122" i="2"/>
  <c r="P124" i="2"/>
  <c r="M96" i="2"/>
  <c r="L95" i="2"/>
  <c r="Q135" i="2"/>
  <c r="Q113" i="2"/>
  <c r="N121" i="2"/>
  <c r="P146" i="2"/>
  <c r="M141" i="2"/>
  <c r="Q124" i="2"/>
  <c r="O135" i="2"/>
  <c r="Q126" i="2"/>
  <c r="N115" i="2"/>
  <c r="P134" i="2"/>
  <c r="O113" i="2"/>
  <c r="Q138" i="2"/>
  <c r="P132" i="2"/>
  <c r="O124" i="2"/>
  <c r="M123" i="2"/>
  <c r="Q95" i="2"/>
  <c r="N124" i="2"/>
  <c r="N95" i="2"/>
  <c r="M95" i="2"/>
  <c r="O95" i="2"/>
  <c r="L101" i="2"/>
  <c r="M101" i="2"/>
  <c r="Q101" i="2"/>
  <c r="N101" i="2"/>
  <c r="O101" i="2"/>
  <c r="P101" i="2"/>
  <c r="N43" i="2"/>
  <c r="N7" i="2"/>
  <c r="O52" i="2"/>
  <c r="O32" i="2"/>
  <c r="O45" i="2"/>
  <c r="O37" i="2"/>
  <c r="O53" i="2"/>
  <c r="O48" i="2"/>
  <c r="L18" i="2"/>
  <c r="N65" i="2"/>
  <c r="O49" i="2"/>
  <c r="O34" i="2"/>
  <c r="L33" i="2"/>
  <c r="O59" i="2"/>
  <c r="O23" i="2"/>
  <c r="O22" i="2"/>
  <c r="O16" i="2"/>
  <c r="O15" i="2"/>
  <c r="N48" i="2"/>
  <c r="O43" i="2"/>
  <c r="L38" i="2"/>
  <c r="L64" i="2"/>
  <c r="N31" i="2"/>
  <c r="O65" i="2"/>
  <c r="O38" i="2"/>
  <c r="L65" i="2"/>
  <c r="L31" i="2"/>
  <c r="N53" i="2"/>
  <c r="N59" i="2"/>
  <c r="L22" i="2"/>
  <c r="N16" i="2"/>
  <c r="O64" i="2"/>
  <c r="N32" i="2"/>
  <c r="N37" i="2"/>
  <c r="N23" i="2"/>
  <c r="L37" i="2"/>
  <c r="M34" i="2"/>
  <c r="L59" i="2"/>
  <c r="M16" i="2"/>
  <c r="N34" i="2"/>
  <c r="L32" i="2"/>
  <c r="L34" i="2"/>
  <c r="L16" i="2"/>
  <c r="O31" i="2"/>
  <c r="L52" i="2"/>
  <c r="M48" i="2"/>
  <c r="L53" i="2"/>
  <c r="M43" i="2"/>
  <c r="L23" i="2"/>
  <c r="O18" i="2"/>
  <c r="L49" i="2"/>
  <c r="L48" i="2"/>
  <c r="L43" i="2"/>
  <c r="L7" i="2"/>
  <c r="O7" i="2"/>
  <c r="Q52" i="2"/>
  <c r="Q38" i="2"/>
  <c r="Q32" i="2"/>
  <c r="Q45" i="2"/>
  <c r="Q48" i="2"/>
  <c r="Q37" i="2"/>
  <c r="Q65" i="2"/>
  <c r="Q53" i="2"/>
  <c r="Q49" i="2"/>
  <c r="Q64" i="2"/>
  <c r="Q34" i="2"/>
  <c r="Q33" i="2"/>
  <c r="Q43" i="2"/>
  <c r="Q59" i="2"/>
  <c r="Q31" i="2"/>
  <c r="Q23" i="2"/>
  <c r="Q22" i="2"/>
  <c r="Q18" i="2"/>
  <c r="Q16" i="2"/>
  <c r="Q15" i="2"/>
  <c r="Q7" i="2"/>
  <c r="P52" i="2"/>
  <c r="P38" i="2"/>
  <c r="P32" i="2"/>
  <c r="P45" i="2"/>
  <c r="P48" i="2"/>
  <c r="P37" i="2"/>
  <c r="P65" i="2"/>
  <c r="P53" i="2"/>
  <c r="P49" i="2"/>
  <c r="P64" i="2"/>
  <c r="P34" i="2"/>
  <c r="P33" i="2"/>
  <c r="P43" i="2"/>
  <c r="P59" i="2"/>
  <c r="P31" i="2"/>
  <c r="P23" i="2"/>
  <c r="P22" i="2"/>
  <c r="P18" i="2"/>
  <c r="P16" i="2"/>
  <c r="P15" i="2"/>
  <c r="P7" i="2"/>
  <c r="O33" i="2"/>
  <c r="N52" i="2"/>
  <c r="N45" i="2"/>
  <c r="N49" i="2"/>
  <c r="N64" i="2"/>
  <c r="N33" i="2"/>
  <c r="N22" i="2"/>
  <c r="N18" i="2"/>
  <c r="N15" i="2"/>
  <c r="N38" i="2"/>
  <c r="M52" i="2"/>
  <c r="M38" i="2"/>
  <c r="M32" i="2"/>
  <c r="M45" i="2"/>
  <c r="M37" i="2"/>
  <c r="M65" i="2"/>
  <c r="M53" i="2"/>
  <c r="M49" i="2"/>
  <c r="M64" i="2"/>
  <c r="M33" i="2"/>
  <c r="M59" i="2"/>
  <c r="M31" i="2"/>
  <c r="M23" i="2"/>
  <c r="M22" i="2"/>
  <c r="M18" i="2"/>
  <c r="M15" i="2"/>
  <c r="M7" i="2"/>
  <c r="L45" i="2"/>
  <c r="L15" i="2"/>
  <c r="N347" i="3"/>
  <c r="N349" i="3"/>
  <c r="L349" i="3"/>
  <c r="O347" i="3"/>
  <c r="Q349" i="3"/>
  <c r="P349" i="3"/>
  <c r="M347" i="3"/>
  <c r="M349" i="3"/>
  <c r="L345" i="3"/>
  <c r="O349" i="3"/>
  <c r="L347" i="3"/>
  <c r="Q345" i="3"/>
  <c r="P345" i="3"/>
  <c r="O345" i="3"/>
  <c r="Q347" i="3"/>
  <c r="N345" i="3"/>
  <c r="P347" i="3"/>
  <c r="M345" i="3"/>
  <c r="M333" i="3"/>
  <c r="O332" i="3"/>
  <c r="P337" i="3"/>
  <c r="O337" i="3"/>
  <c r="L332" i="3"/>
  <c r="Q337" i="3"/>
  <c r="L333" i="3"/>
  <c r="Q332" i="3"/>
  <c r="M337" i="3"/>
  <c r="N333" i="3"/>
  <c r="P332" i="3"/>
  <c r="L337" i="3"/>
  <c r="Q333" i="3"/>
  <c r="N332" i="3"/>
  <c r="P333" i="3"/>
  <c r="M332" i="3"/>
  <c r="N337" i="3"/>
  <c r="O333" i="3"/>
  <c r="P301" i="3"/>
  <c r="O308" i="3"/>
  <c r="M292" i="3"/>
  <c r="O319" i="3"/>
  <c r="N308" i="3"/>
  <c r="L310" i="3"/>
  <c r="N301" i="3"/>
  <c r="Q308" i="3"/>
  <c r="L284" i="3"/>
  <c r="N310" i="3"/>
  <c r="O301" i="3"/>
  <c r="M308" i="3"/>
  <c r="M310" i="3"/>
  <c r="N318" i="3"/>
  <c r="M287" i="3"/>
  <c r="L308" i="3"/>
  <c r="M301" i="3"/>
  <c r="L292" i="3"/>
  <c r="Q310" i="3"/>
  <c r="L301" i="3"/>
  <c r="L319" i="3"/>
  <c r="P292" i="3"/>
  <c r="P308" i="3"/>
  <c r="Q301" i="3"/>
  <c r="Q284" i="3"/>
  <c r="Q287" i="3"/>
  <c r="P287" i="3"/>
  <c r="Q319" i="3"/>
  <c r="O287" i="3"/>
  <c r="N287" i="3"/>
  <c r="N319" i="3"/>
  <c r="P310" i="3"/>
  <c r="M318" i="3"/>
  <c r="L287" i="3"/>
  <c r="Q318" i="3"/>
  <c r="P318" i="3"/>
  <c r="P319" i="3"/>
  <c r="O292" i="3"/>
  <c r="M319" i="3"/>
  <c r="O310" i="3"/>
  <c r="L318" i="3"/>
  <c r="N292" i="3"/>
  <c r="P284" i="3"/>
  <c r="O284" i="3"/>
  <c r="N284" i="3"/>
  <c r="M284" i="3"/>
  <c r="O318" i="3"/>
  <c r="Q292" i="3"/>
  <c r="L304" i="3"/>
  <c r="Q304" i="3"/>
  <c r="M304" i="3"/>
  <c r="N304" i="3"/>
  <c r="O304" i="3"/>
  <c r="P304" i="3"/>
  <c r="S233" i="3"/>
  <c r="T233" i="3"/>
  <c r="U233" i="3"/>
  <c r="V233" i="3"/>
  <c r="W233" i="3"/>
  <c r="S246" i="3"/>
  <c r="T246" i="3"/>
  <c r="U246" i="3"/>
  <c r="V246" i="3"/>
  <c r="W246" i="3"/>
  <c r="S265" i="3"/>
  <c r="T265" i="3"/>
  <c r="U265" i="3"/>
  <c r="V265" i="3"/>
  <c r="W265" i="3"/>
  <c r="S268" i="3"/>
  <c r="T268" i="3"/>
  <c r="U268" i="3"/>
  <c r="V268" i="3"/>
  <c r="W268" i="3"/>
  <c r="S272" i="3"/>
  <c r="T272" i="3"/>
  <c r="U272" i="3"/>
  <c r="V272" i="3"/>
  <c r="W272" i="3"/>
  <c r="S258" i="3"/>
  <c r="T258" i="3"/>
  <c r="U258" i="3"/>
  <c r="V258" i="3"/>
  <c r="W258" i="3"/>
  <c r="W271" i="3"/>
  <c r="V271" i="3"/>
  <c r="U271" i="3"/>
  <c r="T271" i="3"/>
  <c r="S271" i="3"/>
  <c r="W238" i="3"/>
  <c r="V238" i="3"/>
  <c r="U238" i="3"/>
  <c r="T238" i="3"/>
  <c r="S238" i="3"/>
  <c r="S164" i="3"/>
  <c r="T164" i="3"/>
  <c r="U164" i="3"/>
  <c r="S168" i="3"/>
  <c r="T168" i="3"/>
  <c r="U168" i="3"/>
  <c r="V168" i="3"/>
  <c r="W168" i="3"/>
  <c r="S174" i="3"/>
  <c r="T174" i="3"/>
  <c r="U174" i="3"/>
  <c r="V174" i="3"/>
  <c r="W174" i="3"/>
  <c r="S207" i="3"/>
  <c r="T207" i="3"/>
  <c r="U207" i="3"/>
  <c r="V207" i="3"/>
  <c r="W207" i="3"/>
  <c r="S198" i="3"/>
  <c r="T198" i="3"/>
  <c r="U198" i="3"/>
  <c r="V198" i="3"/>
  <c r="W198" i="3"/>
  <c r="S215" i="3"/>
  <c r="T215" i="3"/>
  <c r="U215" i="3"/>
  <c r="V215" i="3"/>
  <c r="W215" i="3"/>
  <c r="S189" i="3"/>
  <c r="T189" i="3"/>
  <c r="U189" i="3"/>
  <c r="V189" i="3"/>
  <c r="W189" i="3"/>
  <c r="S221" i="3"/>
  <c r="T221" i="3"/>
  <c r="U221" i="3"/>
  <c r="V221" i="3"/>
  <c r="W221" i="3"/>
  <c r="S203" i="3"/>
  <c r="T203" i="3"/>
  <c r="U203" i="3"/>
  <c r="V203" i="3"/>
  <c r="W203" i="3"/>
  <c r="S217" i="3"/>
  <c r="T217" i="3"/>
  <c r="U217" i="3"/>
  <c r="V217" i="3"/>
  <c r="W217" i="3"/>
  <c r="S202" i="3"/>
  <c r="T202" i="3"/>
  <c r="U202" i="3"/>
  <c r="V202" i="3"/>
  <c r="W202" i="3"/>
  <c r="S201" i="3"/>
  <c r="T201" i="3"/>
  <c r="U201" i="3"/>
  <c r="V201" i="3"/>
  <c r="W201" i="3"/>
  <c r="S199" i="3"/>
  <c r="T199" i="3"/>
  <c r="U199" i="3"/>
  <c r="V199" i="3"/>
  <c r="W199" i="3"/>
  <c r="W170" i="3"/>
  <c r="V170" i="3"/>
  <c r="U170" i="3"/>
  <c r="T170" i="3"/>
  <c r="S170" i="3"/>
  <c r="W165" i="3"/>
  <c r="V165" i="3"/>
  <c r="U165" i="3"/>
  <c r="T165" i="3"/>
  <c r="S165" i="3"/>
  <c r="S104" i="3"/>
  <c r="T104" i="3"/>
  <c r="U104" i="3"/>
  <c r="V104" i="3"/>
  <c r="W104" i="3"/>
  <c r="S105" i="3"/>
  <c r="T105" i="3"/>
  <c r="U105" i="3"/>
  <c r="V105" i="3"/>
  <c r="W105" i="3"/>
  <c r="S112" i="3"/>
  <c r="T112" i="3"/>
  <c r="U112" i="3"/>
  <c r="V112" i="3"/>
  <c r="W112" i="3"/>
  <c r="S138" i="3"/>
  <c r="T138" i="3"/>
  <c r="U138" i="3"/>
  <c r="V138" i="3"/>
  <c r="W138" i="3"/>
  <c r="S121" i="3"/>
  <c r="T121" i="3"/>
  <c r="U121" i="3"/>
  <c r="V121" i="3"/>
  <c r="W121" i="3"/>
  <c r="S120" i="3"/>
  <c r="T120" i="3"/>
  <c r="U120" i="3"/>
  <c r="V120" i="3"/>
  <c r="W120" i="3"/>
  <c r="S130" i="3"/>
  <c r="T130" i="3"/>
  <c r="U130" i="3"/>
  <c r="V130" i="3"/>
  <c r="W130" i="3"/>
  <c r="S136" i="3"/>
  <c r="T136" i="3"/>
  <c r="U136" i="3"/>
  <c r="V136" i="3"/>
  <c r="W136" i="3"/>
  <c r="S135" i="3"/>
  <c r="T135" i="3"/>
  <c r="U135" i="3"/>
  <c r="V135" i="3"/>
  <c r="W135" i="3"/>
  <c r="S132" i="3"/>
  <c r="T132" i="3"/>
  <c r="U132" i="3"/>
  <c r="V132" i="3"/>
  <c r="W132" i="3"/>
  <c r="S122" i="3"/>
  <c r="T122" i="3"/>
  <c r="U122" i="3"/>
  <c r="V122" i="3"/>
  <c r="W122" i="3"/>
  <c r="W143" i="3"/>
  <c r="V143" i="3"/>
  <c r="U143" i="3"/>
  <c r="T143" i="3"/>
  <c r="S143" i="3"/>
  <c r="S60" i="3"/>
  <c r="T60" i="3"/>
  <c r="U60" i="3"/>
  <c r="V60" i="3"/>
  <c r="W60" i="3"/>
  <c r="S62" i="3"/>
  <c r="T62" i="3"/>
  <c r="U62" i="3"/>
  <c r="V62" i="3"/>
  <c r="W62" i="3"/>
  <c r="S83" i="3"/>
  <c r="T83" i="3"/>
  <c r="U83" i="3"/>
  <c r="V83" i="3"/>
  <c r="W83" i="3"/>
  <c r="S66" i="3"/>
  <c r="T66" i="3"/>
  <c r="U66" i="3"/>
  <c r="V66" i="3"/>
  <c r="W66" i="3"/>
  <c r="S70" i="3"/>
  <c r="T70" i="3"/>
  <c r="U70" i="3"/>
  <c r="V70" i="3"/>
  <c r="W70" i="3"/>
  <c r="S74" i="3"/>
  <c r="T74" i="3"/>
  <c r="U74" i="3"/>
  <c r="V74" i="3"/>
  <c r="W74" i="3"/>
  <c r="S69" i="3"/>
  <c r="T69" i="3"/>
  <c r="U69" i="3"/>
  <c r="V69" i="3"/>
  <c r="W69" i="3"/>
  <c r="W54" i="3"/>
  <c r="V54" i="3"/>
  <c r="U54" i="3"/>
  <c r="T54" i="3"/>
  <c r="S54" i="3"/>
  <c r="S18" i="3"/>
  <c r="T18" i="3"/>
  <c r="U18" i="3"/>
  <c r="V18" i="3"/>
  <c r="W18" i="3"/>
  <c r="S21" i="3"/>
  <c r="T21" i="3"/>
  <c r="U21" i="3"/>
  <c r="V21" i="3"/>
  <c r="W21" i="3"/>
  <c r="S20" i="3"/>
  <c r="T20" i="3"/>
  <c r="U20" i="3"/>
  <c r="V20" i="3"/>
  <c r="W20" i="3"/>
  <c r="S29" i="3"/>
  <c r="T29" i="3"/>
  <c r="U29" i="3"/>
  <c r="V29" i="3"/>
  <c r="W29" i="3"/>
  <c r="S37" i="3"/>
  <c r="T37" i="3"/>
  <c r="U37" i="3"/>
  <c r="V37" i="3"/>
  <c r="W37" i="3"/>
  <c r="S30" i="3"/>
  <c r="T30" i="3"/>
  <c r="U30" i="3"/>
  <c r="V30" i="3"/>
  <c r="W30" i="3"/>
  <c r="S39" i="3"/>
  <c r="T39" i="3"/>
  <c r="U39" i="3"/>
  <c r="V39" i="3"/>
  <c r="W39" i="3"/>
  <c r="S32" i="3"/>
  <c r="T32" i="3"/>
  <c r="U32" i="3"/>
  <c r="V32" i="3"/>
  <c r="W32" i="3"/>
  <c r="S38" i="3"/>
  <c r="T38" i="3"/>
  <c r="U38" i="3"/>
  <c r="V38" i="3"/>
  <c r="W38" i="3"/>
  <c r="S27" i="3"/>
  <c r="T27" i="3"/>
  <c r="U27" i="3"/>
  <c r="V27" i="3"/>
  <c r="W27" i="3"/>
  <c r="S34" i="3"/>
  <c r="T34" i="3"/>
  <c r="U34" i="3"/>
  <c r="V34" i="3"/>
  <c r="W34" i="3"/>
  <c r="W15" i="3"/>
  <c r="V15" i="3"/>
  <c r="U15" i="3"/>
  <c r="T15" i="3"/>
  <c r="S15" i="3"/>
  <c r="S765" i="2"/>
  <c r="T765" i="2"/>
  <c r="U765" i="2"/>
  <c r="V765" i="2"/>
  <c r="W765" i="2"/>
  <c r="S766" i="2"/>
  <c r="T766" i="2"/>
  <c r="U766" i="2"/>
  <c r="V766" i="2"/>
  <c r="W766" i="2"/>
  <c r="S767" i="2"/>
  <c r="T767" i="2"/>
  <c r="U767" i="2"/>
  <c r="V767" i="2"/>
  <c r="W767" i="2"/>
  <c r="S745" i="2"/>
  <c r="T745" i="2"/>
  <c r="U745" i="2"/>
  <c r="V745" i="2"/>
  <c r="W745" i="2"/>
  <c r="S748" i="2"/>
  <c r="T748" i="2"/>
  <c r="U748" i="2"/>
  <c r="V748" i="2"/>
  <c r="W748" i="2"/>
  <c r="S749" i="2"/>
  <c r="T749" i="2"/>
  <c r="U749" i="2"/>
  <c r="V749" i="2"/>
  <c r="W749" i="2"/>
  <c r="S753" i="2"/>
  <c r="T753" i="2"/>
  <c r="U753" i="2"/>
  <c r="V753" i="2"/>
  <c r="W753" i="2"/>
  <c r="S710" i="2"/>
  <c r="T710" i="2"/>
  <c r="U710" i="2"/>
  <c r="V710" i="2"/>
  <c r="W710" i="2"/>
  <c r="S715" i="2"/>
  <c r="T715" i="2"/>
  <c r="U715" i="2"/>
  <c r="V715" i="2"/>
  <c r="W715" i="2"/>
  <c r="S713" i="2"/>
  <c r="T713" i="2"/>
  <c r="U713" i="2"/>
  <c r="V713" i="2"/>
  <c r="W713" i="2"/>
  <c r="S720" i="2"/>
  <c r="T720" i="2"/>
  <c r="U720" i="2"/>
  <c r="V720" i="2"/>
  <c r="W720" i="2"/>
  <c r="S718" i="2"/>
  <c r="T718" i="2"/>
  <c r="U718" i="2"/>
  <c r="V718" i="2"/>
  <c r="W718" i="2"/>
  <c r="W703" i="2"/>
  <c r="V703" i="2"/>
  <c r="U703" i="2"/>
  <c r="T703" i="2"/>
  <c r="S703" i="2"/>
  <c r="S666" i="2"/>
  <c r="T666" i="2"/>
  <c r="U666" i="2"/>
  <c r="V666" i="2"/>
  <c r="W666" i="2"/>
  <c r="S683" i="2"/>
  <c r="T683" i="2"/>
  <c r="U683" i="2"/>
  <c r="V683" i="2"/>
  <c r="W683" i="2"/>
  <c r="S676" i="2"/>
  <c r="T676" i="2"/>
  <c r="U676" i="2"/>
  <c r="V676" i="2"/>
  <c r="W676" i="2"/>
  <c r="S687" i="2"/>
  <c r="T687" i="2"/>
  <c r="U687" i="2"/>
  <c r="V687" i="2"/>
  <c r="W687" i="2"/>
  <c r="S685" i="2"/>
  <c r="T685" i="2"/>
  <c r="U685" i="2"/>
  <c r="V685" i="2"/>
  <c r="W685" i="2"/>
  <c r="S674" i="2"/>
  <c r="T674" i="2"/>
  <c r="U674" i="2"/>
  <c r="V674" i="2"/>
  <c r="W674" i="2"/>
  <c r="S675" i="2"/>
  <c r="T675" i="2"/>
  <c r="U675" i="2"/>
  <c r="V675" i="2"/>
  <c r="W675" i="2"/>
  <c r="S672" i="2"/>
  <c r="T672" i="2"/>
  <c r="U672" i="2"/>
  <c r="V672" i="2"/>
  <c r="W672" i="2"/>
  <c r="S678" i="2"/>
  <c r="T678" i="2"/>
  <c r="U678" i="2"/>
  <c r="V678" i="2"/>
  <c r="W678" i="2"/>
  <c r="S688" i="2"/>
  <c r="T688" i="2"/>
  <c r="U688" i="2"/>
  <c r="V688" i="2"/>
  <c r="W688" i="2"/>
  <c r="S679" i="2"/>
  <c r="T679" i="2"/>
  <c r="U679" i="2"/>
  <c r="V679" i="2"/>
  <c r="W679" i="2"/>
  <c r="S671" i="2"/>
  <c r="T671" i="2"/>
  <c r="U671" i="2"/>
  <c r="V671" i="2"/>
  <c r="W671" i="2"/>
  <c r="S682" i="2"/>
  <c r="T682" i="2"/>
  <c r="U682" i="2"/>
  <c r="V682" i="2"/>
  <c r="W682" i="2"/>
  <c r="S673" i="2"/>
  <c r="T673" i="2"/>
  <c r="U673" i="2"/>
  <c r="V673" i="2"/>
  <c r="W673" i="2"/>
  <c r="W694" i="2"/>
  <c r="V694" i="2"/>
  <c r="U694" i="2"/>
  <c r="T694" i="2"/>
  <c r="S694" i="2"/>
  <c r="W692" i="2"/>
  <c r="V692" i="2"/>
  <c r="U692" i="2"/>
  <c r="T692" i="2"/>
  <c r="S692" i="2"/>
  <c r="W661" i="2"/>
  <c r="V661" i="2"/>
  <c r="U661" i="2"/>
  <c r="T661" i="2"/>
  <c r="S661" i="2"/>
  <c r="S567" i="2"/>
  <c r="T567" i="2"/>
  <c r="U567" i="2"/>
  <c r="V567" i="2"/>
  <c r="W567" i="2"/>
  <c r="S605" i="2"/>
  <c r="T605" i="2"/>
  <c r="U605" i="2"/>
  <c r="V605" i="2"/>
  <c r="W605" i="2"/>
  <c r="S589" i="2"/>
  <c r="T589" i="2"/>
  <c r="U589" i="2"/>
  <c r="V589" i="2"/>
  <c r="W589" i="2"/>
  <c r="S612" i="2"/>
  <c r="T612" i="2"/>
  <c r="U612" i="2"/>
  <c r="V612" i="2"/>
  <c r="W612" i="2"/>
  <c r="S607" i="2"/>
  <c r="T607" i="2"/>
  <c r="U607" i="2"/>
  <c r="V607" i="2"/>
  <c r="W607" i="2"/>
  <c r="S629" i="2"/>
  <c r="T629" i="2"/>
  <c r="U629" i="2"/>
  <c r="V629" i="2"/>
  <c r="W629" i="2"/>
  <c r="S611" i="2"/>
  <c r="T611" i="2"/>
  <c r="U611" i="2"/>
  <c r="V611" i="2"/>
  <c r="W611" i="2"/>
  <c r="S598" i="2"/>
  <c r="T598" i="2"/>
  <c r="U598" i="2"/>
  <c r="V598" i="2"/>
  <c r="W598" i="2"/>
  <c r="S632" i="2"/>
  <c r="T632" i="2"/>
  <c r="U632" i="2"/>
  <c r="V632" i="2"/>
  <c r="W632" i="2"/>
  <c r="S614" i="2"/>
  <c r="T614" i="2"/>
  <c r="U614" i="2"/>
  <c r="V614" i="2"/>
  <c r="W614" i="2"/>
  <c r="S595" i="2"/>
  <c r="T595" i="2"/>
  <c r="U595" i="2"/>
  <c r="V595" i="2"/>
  <c r="W595" i="2"/>
  <c r="S609" i="2"/>
  <c r="T609" i="2"/>
  <c r="U609" i="2"/>
  <c r="V609" i="2"/>
  <c r="W609" i="2"/>
  <c r="S627" i="2"/>
  <c r="T627" i="2"/>
  <c r="U627" i="2"/>
  <c r="V627" i="2"/>
  <c r="W627" i="2"/>
  <c r="S608" i="2"/>
  <c r="T608" i="2"/>
  <c r="U608" i="2"/>
  <c r="V608" i="2"/>
  <c r="W608" i="2"/>
  <c r="S620" i="2"/>
  <c r="T620" i="2"/>
  <c r="U620" i="2"/>
  <c r="V620" i="2"/>
  <c r="W620" i="2"/>
  <c r="S624" i="2"/>
  <c r="T624" i="2"/>
  <c r="U624" i="2"/>
  <c r="V624" i="2"/>
  <c r="W624" i="2"/>
  <c r="S596" i="2"/>
  <c r="T596" i="2"/>
  <c r="U596" i="2"/>
  <c r="V596" i="2"/>
  <c r="W596" i="2"/>
  <c r="S600" i="2"/>
  <c r="T600" i="2"/>
  <c r="U600" i="2"/>
  <c r="V600" i="2"/>
  <c r="W600" i="2"/>
  <c r="W616" i="2"/>
  <c r="V616" i="2"/>
  <c r="U616" i="2"/>
  <c r="T616" i="2"/>
  <c r="S616" i="2"/>
  <c r="W618" i="2"/>
  <c r="V618" i="2"/>
  <c r="U618" i="2"/>
  <c r="T618" i="2"/>
  <c r="S618" i="2"/>
  <c r="W621" i="2"/>
  <c r="V621" i="2"/>
  <c r="U621" i="2"/>
  <c r="T621" i="2"/>
  <c r="S621" i="2"/>
  <c r="W578" i="2"/>
  <c r="V578" i="2"/>
  <c r="U578" i="2"/>
  <c r="T578" i="2"/>
  <c r="S578" i="2"/>
  <c r="S447" i="2"/>
  <c r="T447" i="2"/>
  <c r="U447" i="2"/>
  <c r="V447" i="2"/>
  <c r="W447" i="2"/>
  <c r="S496" i="2"/>
  <c r="T496" i="2"/>
  <c r="U496" i="2"/>
  <c r="V496" i="2"/>
  <c r="W496" i="2"/>
  <c r="S509" i="2"/>
  <c r="T509" i="2"/>
  <c r="U509" i="2"/>
  <c r="V509" i="2"/>
  <c r="W509" i="2"/>
  <c r="S483" i="2"/>
  <c r="T483" i="2"/>
  <c r="U483" i="2"/>
  <c r="V483" i="2"/>
  <c r="W483" i="2"/>
  <c r="S477" i="2"/>
  <c r="T477" i="2"/>
  <c r="U477" i="2"/>
  <c r="V477" i="2"/>
  <c r="W477" i="2"/>
  <c r="S517" i="2"/>
  <c r="T517" i="2"/>
  <c r="U517" i="2"/>
  <c r="V517" i="2"/>
  <c r="W517" i="2"/>
  <c r="S480" i="2"/>
  <c r="T480" i="2"/>
  <c r="U480" i="2"/>
  <c r="V480" i="2"/>
  <c r="W480" i="2"/>
  <c r="S529" i="2"/>
  <c r="T529" i="2"/>
  <c r="U529" i="2"/>
  <c r="V529" i="2"/>
  <c r="W529" i="2"/>
  <c r="S481" i="2"/>
  <c r="T481" i="2"/>
  <c r="U481" i="2"/>
  <c r="V481" i="2"/>
  <c r="W481" i="2"/>
  <c r="S514" i="2"/>
  <c r="T514" i="2"/>
  <c r="U514" i="2"/>
  <c r="V514" i="2"/>
  <c r="W514" i="2"/>
  <c r="S507" i="2"/>
  <c r="T507" i="2"/>
  <c r="U507" i="2"/>
  <c r="V507" i="2"/>
  <c r="W507" i="2"/>
  <c r="S492" i="2"/>
  <c r="T492" i="2"/>
  <c r="U492" i="2"/>
  <c r="V492" i="2"/>
  <c r="W492" i="2"/>
  <c r="S504" i="2"/>
  <c r="T504" i="2"/>
  <c r="U504" i="2"/>
  <c r="V504" i="2"/>
  <c r="W504" i="2"/>
  <c r="S497" i="2"/>
  <c r="T497" i="2"/>
  <c r="U497" i="2"/>
  <c r="V497" i="2"/>
  <c r="W497" i="2"/>
  <c r="S508" i="2"/>
  <c r="T508" i="2"/>
  <c r="U508" i="2"/>
  <c r="V508" i="2"/>
  <c r="W508" i="2"/>
  <c r="S482" i="2"/>
  <c r="T482" i="2"/>
  <c r="U482" i="2"/>
  <c r="V482" i="2"/>
  <c r="W482" i="2"/>
  <c r="S478" i="2"/>
  <c r="T478" i="2"/>
  <c r="U478" i="2"/>
  <c r="V478" i="2"/>
  <c r="W478" i="2"/>
  <c r="S474" i="2"/>
  <c r="T474" i="2"/>
  <c r="U474" i="2"/>
  <c r="V474" i="2"/>
  <c r="W474" i="2"/>
  <c r="W534" i="2"/>
  <c r="V534" i="2"/>
  <c r="U534" i="2"/>
  <c r="T534" i="2"/>
  <c r="S534" i="2"/>
  <c r="W530" i="2"/>
  <c r="V530" i="2"/>
  <c r="U530" i="2"/>
  <c r="T530" i="2"/>
  <c r="S530" i="2"/>
  <c r="W518" i="2"/>
  <c r="V518" i="2"/>
  <c r="U518" i="2"/>
  <c r="T518" i="2"/>
  <c r="S518" i="2"/>
  <c r="W524" i="2"/>
  <c r="V524" i="2"/>
  <c r="U524" i="2"/>
  <c r="T524" i="2"/>
  <c r="S524" i="2"/>
  <c r="W535" i="2"/>
  <c r="V535" i="2"/>
  <c r="U535" i="2"/>
  <c r="T535" i="2"/>
  <c r="S535" i="2"/>
  <c r="W435" i="2"/>
  <c r="V435" i="2"/>
  <c r="U435" i="2"/>
  <c r="T435" i="2"/>
  <c r="S435" i="2"/>
  <c r="S301" i="2"/>
  <c r="T301" i="2"/>
  <c r="U301" i="2"/>
  <c r="V301" i="2"/>
  <c r="W301" i="2"/>
  <c r="S311" i="2"/>
  <c r="T311" i="2"/>
  <c r="U311" i="2"/>
  <c r="V311" i="2"/>
  <c r="W311" i="2"/>
  <c r="S350" i="2"/>
  <c r="T350" i="2"/>
  <c r="U350" i="2"/>
  <c r="V350" i="2"/>
  <c r="W350" i="2"/>
  <c r="S337" i="2"/>
  <c r="T337" i="2"/>
  <c r="U337" i="2"/>
  <c r="V337" i="2"/>
  <c r="W337" i="2"/>
  <c r="S383" i="2"/>
  <c r="T383" i="2"/>
  <c r="U383" i="2"/>
  <c r="V383" i="2"/>
  <c r="W383" i="2"/>
  <c r="S326" i="2"/>
  <c r="T326" i="2"/>
  <c r="U326" i="2"/>
  <c r="V326" i="2"/>
  <c r="W326" i="2"/>
  <c r="S325" i="2"/>
  <c r="T325" i="2"/>
  <c r="U325" i="2"/>
  <c r="V325" i="2"/>
  <c r="W325" i="2"/>
  <c r="S327" i="2"/>
  <c r="T327" i="2"/>
  <c r="U327" i="2"/>
  <c r="V327" i="2"/>
  <c r="W327" i="2"/>
  <c r="S339" i="2"/>
  <c r="T339" i="2"/>
  <c r="U339" i="2"/>
  <c r="V339" i="2"/>
  <c r="W339" i="2"/>
  <c r="S359" i="2"/>
  <c r="T359" i="2"/>
  <c r="U359" i="2"/>
  <c r="V359" i="2"/>
  <c r="W359" i="2"/>
  <c r="S352" i="2"/>
  <c r="T352" i="2"/>
  <c r="U352" i="2"/>
  <c r="V352" i="2"/>
  <c r="W352" i="2"/>
  <c r="S361" i="2"/>
  <c r="T361" i="2"/>
  <c r="U361" i="2"/>
  <c r="V361" i="2"/>
  <c r="W361" i="2"/>
  <c r="S338" i="2"/>
  <c r="T338" i="2"/>
  <c r="U338" i="2"/>
  <c r="V338" i="2"/>
  <c r="W338" i="2"/>
  <c r="S348" i="2"/>
  <c r="T348" i="2"/>
  <c r="U348" i="2"/>
  <c r="V348" i="2"/>
  <c r="W348" i="2"/>
  <c r="S362" i="2"/>
  <c r="T362" i="2"/>
  <c r="U362" i="2"/>
  <c r="V362" i="2"/>
  <c r="W362" i="2"/>
  <c r="S330" i="2"/>
  <c r="T330" i="2"/>
  <c r="U330" i="2"/>
  <c r="V330" i="2"/>
  <c r="W330" i="2"/>
  <c r="S371" i="2"/>
  <c r="T371" i="2"/>
  <c r="U371" i="2"/>
  <c r="V371" i="2"/>
  <c r="W371" i="2"/>
  <c r="S351" i="2"/>
  <c r="T351" i="2"/>
  <c r="U351" i="2"/>
  <c r="V351" i="2"/>
  <c r="W351" i="2"/>
  <c r="S341" i="2"/>
  <c r="T341" i="2"/>
  <c r="U341" i="2"/>
  <c r="V341" i="2"/>
  <c r="W341" i="2"/>
  <c r="S343" i="2"/>
  <c r="T343" i="2"/>
  <c r="U343" i="2"/>
  <c r="V343" i="2"/>
  <c r="W343" i="2"/>
  <c r="S396" i="2"/>
  <c r="T396" i="2"/>
  <c r="U396" i="2"/>
  <c r="V396" i="2"/>
  <c r="W396" i="2"/>
  <c r="S332" i="2"/>
  <c r="T332" i="2"/>
  <c r="U332" i="2"/>
  <c r="V332" i="2"/>
  <c r="W332" i="2"/>
  <c r="S355" i="2"/>
  <c r="T355" i="2"/>
  <c r="U355" i="2"/>
  <c r="V355" i="2"/>
  <c r="W355" i="2"/>
  <c r="W373" i="2"/>
  <c r="V373" i="2"/>
  <c r="U373" i="2"/>
  <c r="T373" i="2"/>
  <c r="S373" i="2"/>
  <c r="W369" i="2"/>
  <c r="V369" i="2"/>
  <c r="U369" i="2"/>
  <c r="T369" i="2"/>
  <c r="S369" i="2"/>
  <c r="W365" i="2"/>
  <c r="V365" i="2"/>
  <c r="U365" i="2"/>
  <c r="T365" i="2"/>
  <c r="S365" i="2"/>
  <c r="W366" i="2"/>
  <c r="V366" i="2"/>
  <c r="U366" i="2"/>
  <c r="T366" i="2"/>
  <c r="S366" i="2"/>
  <c r="W382" i="2"/>
  <c r="V382" i="2"/>
  <c r="U382" i="2"/>
  <c r="T382" i="2"/>
  <c r="S382" i="2"/>
  <c r="W376" i="2"/>
  <c r="V376" i="2"/>
  <c r="U376" i="2"/>
  <c r="T376" i="2"/>
  <c r="S376" i="2"/>
  <c r="W379" i="2"/>
  <c r="V379" i="2"/>
  <c r="U379" i="2"/>
  <c r="T379" i="2"/>
  <c r="S379" i="2"/>
  <c r="W354" i="2"/>
  <c r="V354" i="2"/>
  <c r="U354" i="2"/>
  <c r="T354" i="2"/>
  <c r="S354" i="2"/>
  <c r="W313" i="2"/>
  <c r="V313" i="2"/>
  <c r="U313" i="2"/>
  <c r="T313" i="2"/>
  <c r="S313" i="2"/>
  <c r="W295" i="2"/>
  <c r="V295" i="2"/>
  <c r="U295" i="2"/>
  <c r="T295" i="2"/>
  <c r="S295" i="2"/>
  <c r="S175" i="2"/>
  <c r="T175" i="2"/>
  <c r="U175" i="2"/>
  <c r="V175" i="2"/>
  <c r="W175" i="2"/>
  <c r="S188" i="2"/>
  <c r="T188" i="2"/>
  <c r="U188" i="2"/>
  <c r="V188" i="2"/>
  <c r="W188" i="2"/>
  <c r="S239" i="2"/>
  <c r="T239" i="2"/>
  <c r="U239" i="2"/>
  <c r="V239" i="2"/>
  <c r="W239" i="2"/>
  <c r="S243" i="2"/>
  <c r="T243" i="2"/>
  <c r="U243" i="2"/>
  <c r="V243" i="2"/>
  <c r="W243" i="2"/>
  <c r="S236" i="2"/>
  <c r="T236" i="2"/>
  <c r="U236" i="2"/>
  <c r="V236" i="2"/>
  <c r="W236" i="2"/>
  <c r="S218" i="2"/>
  <c r="T218" i="2"/>
  <c r="U218" i="2"/>
  <c r="V218" i="2"/>
  <c r="W218" i="2"/>
  <c r="S244" i="2"/>
  <c r="T244" i="2"/>
  <c r="U244" i="2"/>
  <c r="V244" i="2"/>
  <c r="W244" i="2"/>
  <c r="S241" i="2"/>
  <c r="T241" i="2"/>
  <c r="U241" i="2"/>
  <c r="V241" i="2"/>
  <c r="W241" i="2"/>
  <c r="S217" i="2"/>
  <c r="T217" i="2"/>
  <c r="U217" i="2"/>
  <c r="V217" i="2"/>
  <c r="W217" i="2"/>
  <c r="S248" i="2"/>
  <c r="T248" i="2"/>
  <c r="U248" i="2"/>
  <c r="V248" i="2"/>
  <c r="W248" i="2"/>
  <c r="S258" i="2"/>
  <c r="T258" i="2"/>
  <c r="U258" i="2"/>
  <c r="V258" i="2"/>
  <c r="W258" i="2"/>
  <c r="S203" i="2"/>
  <c r="T203" i="2"/>
  <c r="U203" i="2"/>
  <c r="V203" i="2"/>
  <c r="W203" i="2"/>
  <c r="S234" i="2"/>
  <c r="T234" i="2"/>
  <c r="U234" i="2"/>
  <c r="V234" i="2"/>
  <c r="W234" i="2"/>
  <c r="S223" i="2"/>
  <c r="T223" i="2"/>
  <c r="U223" i="2"/>
  <c r="V223" i="2"/>
  <c r="W223" i="2"/>
  <c r="S207" i="2"/>
  <c r="T207" i="2"/>
  <c r="U207" i="2"/>
  <c r="V207" i="2"/>
  <c r="W207" i="2"/>
  <c r="S208" i="2"/>
  <c r="T208" i="2"/>
  <c r="U208" i="2"/>
  <c r="V208" i="2"/>
  <c r="W208" i="2"/>
  <c r="S252" i="2"/>
  <c r="T252" i="2"/>
  <c r="U252" i="2"/>
  <c r="V252" i="2"/>
  <c r="W252" i="2"/>
  <c r="S228" i="2"/>
  <c r="T228" i="2"/>
  <c r="U228" i="2"/>
  <c r="V228" i="2"/>
  <c r="W228" i="2"/>
  <c r="S214" i="2"/>
  <c r="T214" i="2"/>
  <c r="U214" i="2"/>
  <c r="V214" i="2"/>
  <c r="W214" i="2"/>
  <c r="S221" i="2"/>
  <c r="T221" i="2"/>
  <c r="U221" i="2"/>
  <c r="V221" i="2"/>
  <c r="W221" i="2"/>
  <c r="S215" i="2"/>
  <c r="T215" i="2"/>
  <c r="U215" i="2"/>
  <c r="V215" i="2"/>
  <c r="W215" i="2"/>
  <c r="S222" i="2"/>
  <c r="T222" i="2"/>
  <c r="U222" i="2"/>
  <c r="V222" i="2"/>
  <c r="W222" i="2"/>
  <c r="S232" i="2"/>
  <c r="T232" i="2"/>
  <c r="U232" i="2"/>
  <c r="V232" i="2"/>
  <c r="W232" i="2"/>
  <c r="S249" i="2"/>
  <c r="T249" i="2"/>
  <c r="U249" i="2"/>
  <c r="V249" i="2"/>
  <c r="W249" i="2"/>
  <c r="S237" i="2"/>
  <c r="T237" i="2"/>
  <c r="U237" i="2"/>
  <c r="V237" i="2"/>
  <c r="W237" i="2"/>
  <c r="S257" i="2"/>
  <c r="T257" i="2"/>
  <c r="U257" i="2"/>
  <c r="V257" i="2"/>
  <c r="W257" i="2"/>
  <c r="S224" i="2"/>
  <c r="T224" i="2"/>
  <c r="U224" i="2"/>
  <c r="V224" i="2"/>
  <c r="W224" i="2"/>
  <c r="S89" i="2"/>
  <c r="T89" i="2"/>
  <c r="U89" i="2"/>
  <c r="V89" i="2"/>
  <c r="W89" i="2"/>
  <c r="S94" i="2"/>
  <c r="T94" i="2"/>
  <c r="U94" i="2"/>
  <c r="V94" i="2"/>
  <c r="W94" i="2"/>
  <c r="S102" i="2"/>
  <c r="T102" i="2"/>
  <c r="U102" i="2"/>
  <c r="V102" i="2"/>
  <c r="W102" i="2"/>
  <c r="S118" i="2"/>
  <c r="T118" i="2"/>
  <c r="U118" i="2"/>
  <c r="V118" i="2"/>
  <c r="W118" i="2"/>
  <c r="S127" i="2"/>
  <c r="T127" i="2"/>
  <c r="U127" i="2"/>
  <c r="V127" i="2"/>
  <c r="W127" i="2"/>
  <c r="S120" i="2"/>
  <c r="T120" i="2"/>
  <c r="U120" i="2"/>
  <c r="V120" i="2"/>
  <c r="W120" i="2"/>
  <c r="S133" i="2"/>
  <c r="T133" i="2"/>
  <c r="U133" i="2"/>
  <c r="V133" i="2"/>
  <c r="W133" i="2"/>
  <c r="S128" i="2"/>
  <c r="T128" i="2"/>
  <c r="U128" i="2"/>
  <c r="V128" i="2"/>
  <c r="W128" i="2"/>
  <c r="S152" i="2"/>
  <c r="T152" i="2"/>
  <c r="U152" i="2"/>
  <c r="V152" i="2"/>
  <c r="W152" i="2"/>
  <c r="S137" i="2"/>
  <c r="T137" i="2"/>
  <c r="U137" i="2"/>
  <c r="V137" i="2"/>
  <c r="W137" i="2"/>
  <c r="S116" i="2"/>
  <c r="T116" i="2"/>
  <c r="U116" i="2"/>
  <c r="V116" i="2"/>
  <c r="W116" i="2"/>
  <c r="S114" i="2"/>
  <c r="T114" i="2"/>
  <c r="U114" i="2"/>
  <c r="V114" i="2"/>
  <c r="W114" i="2"/>
  <c r="S149" i="2"/>
  <c r="T149" i="2"/>
  <c r="U149" i="2"/>
  <c r="V149" i="2"/>
  <c r="W149" i="2"/>
  <c r="S117" i="2"/>
  <c r="T117" i="2"/>
  <c r="U117" i="2"/>
  <c r="V117" i="2"/>
  <c r="W117" i="2"/>
  <c r="S130" i="2"/>
  <c r="T130" i="2"/>
  <c r="U130" i="2"/>
  <c r="V130" i="2"/>
  <c r="W130" i="2"/>
  <c r="S155" i="2"/>
  <c r="T155" i="2"/>
  <c r="U155" i="2"/>
  <c r="V155" i="2"/>
  <c r="W155" i="2"/>
  <c r="S46" i="2"/>
  <c r="T46" i="2"/>
  <c r="U46" i="2"/>
  <c r="V46" i="2"/>
  <c r="W46" i="2"/>
  <c r="S6" i="2"/>
  <c r="T6" i="2"/>
  <c r="U6" i="2"/>
  <c r="V6" i="2"/>
  <c r="W6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51" i="2"/>
  <c r="T51" i="2"/>
  <c r="U51" i="2"/>
  <c r="V51" i="2"/>
  <c r="W51" i="2"/>
  <c r="S56" i="2"/>
  <c r="T56" i="2"/>
  <c r="U56" i="2"/>
  <c r="V56" i="2"/>
  <c r="W56" i="2"/>
  <c r="S42" i="2"/>
  <c r="T42" i="2"/>
  <c r="U42" i="2"/>
  <c r="V42" i="2"/>
  <c r="W42" i="2"/>
  <c r="S41" i="2"/>
  <c r="T41" i="2"/>
  <c r="U41" i="2"/>
  <c r="V41" i="2"/>
  <c r="W41" i="2"/>
  <c r="S60" i="2"/>
  <c r="T60" i="2"/>
  <c r="U60" i="2"/>
  <c r="V60" i="2"/>
  <c r="W60" i="2"/>
  <c r="S36" i="2"/>
  <c r="T36" i="2"/>
  <c r="U36" i="2"/>
  <c r="V36" i="2"/>
  <c r="W36" i="2"/>
  <c r="S50" i="2"/>
  <c r="T50" i="2"/>
  <c r="U50" i="2"/>
  <c r="V50" i="2"/>
  <c r="W50" i="2"/>
  <c r="S30" i="2"/>
  <c r="T30" i="2"/>
  <c r="U30" i="2"/>
  <c r="V30" i="2"/>
  <c r="W30" i="2"/>
  <c r="S47" i="2"/>
  <c r="T47" i="2"/>
  <c r="U47" i="2"/>
  <c r="V47" i="2"/>
  <c r="W47" i="2"/>
  <c r="S35" i="2"/>
  <c r="T35" i="2"/>
  <c r="U35" i="2"/>
  <c r="V35" i="2"/>
  <c r="W35" i="2"/>
  <c r="S39" i="2"/>
  <c r="T39" i="2"/>
  <c r="U39" i="2"/>
  <c r="V39" i="2"/>
  <c r="W39" i="2"/>
  <c r="S44" i="2"/>
  <c r="T44" i="2"/>
  <c r="U44" i="2"/>
  <c r="V44" i="2"/>
  <c r="W44" i="2"/>
  <c r="S57" i="2"/>
  <c r="T57" i="2"/>
  <c r="U57" i="2"/>
  <c r="V57" i="2"/>
  <c r="W57" i="2"/>
  <c r="S58" i="2"/>
  <c r="T58" i="2"/>
  <c r="U58" i="2"/>
  <c r="V58" i="2"/>
  <c r="W58" i="2"/>
  <c r="S54" i="2"/>
  <c r="T54" i="2"/>
  <c r="U54" i="2"/>
  <c r="V54" i="2"/>
  <c r="W54" i="2"/>
  <c r="S40" i="2"/>
  <c r="T40" i="2"/>
  <c r="U40" i="2"/>
  <c r="V40" i="2"/>
  <c r="W40" i="2"/>
  <c r="S55" i="2"/>
  <c r="T55" i="2"/>
  <c r="U55" i="2"/>
  <c r="V55" i="2"/>
  <c r="W55" i="2"/>
  <c r="S662" i="2"/>
  <c r="T662" i="2"/>
  <c r="U662" i="2"/>
  <c r="V662" i="2"/>
  <c r="W662" i="2"/>
  <c r="K348" i="3" l="1"/>
  <c r="J348" i="3"/>
  <c r="J343" i="3"/>
  <c r="K343" i="3"/>
  <c r="J352" i="3"/>
  <c r="K352" i="3"/>
  <c r="J338" i="3"/>
  <c r="K338" i="3"/>
  <c r="K334" i="3"/>
  <c r="J334" i="3"/>
  <c r="K299" i="3"/>
  <c r="J314" i="3"/>
  <c r="K315" i="3"/>
  <c r="J309" i="3"/>
  <c r="J285" i="3"/>
  <c r="J303" i="3"/>
  <c r="J299" i="3"/>
  <c r="J311" i="3"/>
  <c r="K285" i="3"/>
  <c r="K311" i="3"/>
  <c r="J312" i="3"/>
  <c r="K312" i="3"/>
  <c r="J302" i="3"/>
  <c r="K302" i="3"/>
  <c r="J313" i="3"/>
  <c r="K313" i="3"/>
  <c r="K314" i="3"/>
  <c r="J315" i="3"/>
  <c r="J317" i="3"/>
  <c r="K317" i="3"/>
  <c r="K309" i="3"/>
  <c r="K303" i="3"/>
  <c r="J288" i="3"/>
  <c r="K288" i="3"/>
  <c r="K261" i="3"/>
  <c r="J259" i="3"/>
  <c r="J250" i="3"/>
  <c r="J269" i="3"/>
  <c r="K264" i="3"/>
  <c r="J261" i="3"/>
  <c r="J266" i="3"/>
  <c r="J275" i="3"/>
  <c r="K250" i="3"/>
  <c r="K262" i="3"/>
  <c r="J264" i="3"/>
  <c r="J262" i="3"/>
  <c r="J260" i="3"/>
  <c r="K260" i="3"/>
  <c r="J263" i="3"/>
  <c r="K263" i="3"/>
  <c r="J257" i="3"/>
  <c r="K257" i="3"/>
  <c r="K275" i="3"/>
  <c r="K259" i="3"/>
  <c r="J267" i="3"/>
  <c r="K267" i="3"/>
  <c r="K266" i="3"/>
  <c r="K269" i="3"/>
  <c r="J270" i="3"/>
  <c r="K270" i="3"/>
  <c r="K274" i="3"/>
  <c r="J274" i="3"/>
  <c r="K248" i="3"/>
  <c r="J248" i="3"/>
  <c r="J187" i="3"/>
  <c r="K173" i="3"/>
  <c r="J211" i="3"/>
  <c r="J216" i="3"/>
  <c r="J200" i="3"/>
  <c r="K190" i="3"/>
  <c r="K209" i="3"/>
  <c r="K211" i="3"/>
  <c r="K200" i="3"/>
  <c r="J169" i="3"/>
  <c r="J196" i="3"/>
  <c r="J208" i="3"/>
  <c r="K187" i="3"/>
  <c r="K195" i="3"/>
  <c r="J218" i="3"/>
  <c r="J197" i="3"/>
  <c r="K192" i="3"/>
  <c r="K169" i="3"/>
  <c r="J173" i="3"/>
  <c r="K212" i="3"/>
  <c r="J206" i="3"/>
  <c r="J195" i="3"/>
  <c r="J210" i="3"/>
  <c r="K210" i="3"/>
  <c r="J191" i="3"/>
  <c r="K191" i="3"/>
  <c r="J193" i="3"/>
  <c r="K193" i="3"/>
  <c r="K197" i="3"/>
  <c r="J190" i="3"/>
  <c r="J192" i="3"/>
  <c r="J194" i="3"/>
  <c r="K194" i="3"/>
  <c r="J188" i="3"/>
  <c r="K188" i="3"/>
  <c r="J212" i="3"/>
  <c r="K206" i="3"/>
  <c r="K196" i="3"/>
  <c r="J205" i="3"/>
  <c r="K205" i="3"/>
  <c r="K208" i="3"/>
  <c r="J209" i="3"/>
  <c r="K218" i="3"/>
  <c r="K216" i="3"/>
  <c r="J204" i="3"/>
  <c r="K204" i="3"/>
  <c r="K126" i="3"/>
  <c r="J126" i="3"/>
  <c r="K139" i="3"/>
  <c r="J127" i="3"/>
  <c r="K127" i="3"/>
  <c r="J139" i="3"/>
  <c r="J128" i="3"/>
  <c r="K118" i="3"/>
  <c r="K133" i="3"/>
  <c r="J124" i="3"/>
  <c r="J131" i="3"/>
  <c r="K119" i="3"/>
  <c r="J134" i="3"/>
  <c r="K125" i="3"/>
  <c r="J111" i="3"/>
  <c r="K137" i="3"/>
  <c r="J137" i="3"/>
  <c r="J129" i="3"/>
  <c r="K129" i="3"/>
  <c r="J123" i="3"/>
  <c r="K123" i="3"/>
  <c r="K134" i="3"/>
  <c r="K111" i="3"/>
  <c r="J118" i="3"/>
  <c r="K124" i="3"/>
  <c r="K128" i="3"/>
  <c r="K131" i="3"/>
  <c r="J141" i="3"/>
  <c r="K141" i="3"/>
  <c r="J125" i="3"/>
  <c r="J119" i="3"/>
  <c r="J133" i="3"/>
  <c r="J142" i="3"/>
  <c r="K142" i="3"/>
  <c r="K52" i="3"/>
  <c r="J50" i="3"/>
  <c r="K81" i="3"/>
  <c r="J59" i="3"/>
  <c r="K68" i="3"/>
  <c r="J52" i="3"/>
  <c r="K50" i="3"/>
  <c r="K59" i="3"/>
  <c r="K67" i="3"/>
  <c r="J81" i="3"/>
  <c r="K84" i="3"/>
  <c r="J78" i="3"/>
  <c r="J67" i="3"/>
  <c r="J76" i="3"/>
  <c r="J79" i="3"/>
  <c r="K79" i="3"/>
  <c r="J77" i="3"/>
  <c r="K77" i="3"/>
  <c r="J61" i="3"/>
  <c r="K61" i="3"/>
  <c r="J73" i="3"/>
  <c r="K73" i="3"/>
  <c r="K78" i="3"/>
  <c r="J63" i="3"/>
  <c r="K63" i="3"/>
  <c r="J68" i="3"/>
  <c r="J71" i="3"/>
  <c r="K71" i="3"/>
  <c r="J82" i="3"/>
  <c r="K82" i="3"/>
  <c r="K76" i="3"/>
  <c r="J84" i="3"/>
  <c r="J53" i="3"/>
  <c r="K53" i="3"/>
  <c r="J72" i="3"/>
  <c r="K72" i="3"/>
  <c r="J75" i="3"/>
  <c r="K75" i="3"/>
  <c r="K23" i="3"/>
  <c r="J28" i="3"/>
  <c r="J23" i="3"/>
  <c r="J17" i="3"/>
  <c r="J25" i="3"/>
  <c r="K36" i="3"/>
  <c r="K35" i="3"/>
  <c r="K25" i="3"/>
  <c r="J36" i="3"/>
  <c r="K26" i="3"/>
  <c r="J35" i="3"/>
  <c r="K28" i="3"/>
  <c r="J22" i="3"/>
  <c r="K22" i="3"/>
  <c r="J33" i="3"/>
  <c r="K33" i="3"/>
  <c r="K17" i="3"/>
  <c r="J31" i="3"/>
  <c r="K31" i="3"/>
  <c r="J26" i="3"/>
  <c r="J764" i="2"/>
  <c r="J763" i="2"/>
  <c r="K763" i="2"/>
  <c r="K764" i="2"/>
  <c r="J751" i="2"/>
  <c r="J744" i="2"/>
  <c r="K752" i="2"/>
  <c r="J747" i="2"/>
  <c r="K747" i="2"/>
  <c r="K744" i="2"/>
  <c r="J752" i="2"/>
  <c r="K751" i="2"/>
  <c r="K750" i="2"/>
  <c r="J750" i="2"/>
  <c r="K746" i="2"/>
  <c r="J746" i="2"/>
  <c r="J719" i="2"/>
  <c r="K727" i="2"/>
  <c r="J727" i="2"/>
  <c r="J733" i="2"/>
  <c r="K719" i="2"/>
  <c r="K730" i="2"/>
  <c r="J728" i="2"/>
  <c r="K733" i="2"/>
  <c r="J704" i="2"/>
  <c r="J729" i="2"/>
  <c r="K729" i="2"/>
  <c r="J716" i="2"/>
  <c r="K716" i="2"/>
  <c r="J726" i="2"/>
  <c r="K726" i="2"/>
  <c r="K704" i="2"/>
  <c r="J732" i="2"/>
  <c r="K732" i="2"/>
  <c r="J730" i="2"/>
  <c r="K728" i="2"/>
  <c r="K731" i="2"/>
  <c r="J731" i="2"/>
  <c r="K721" i="2"/>
  <c r="J721" i="2"/>
  <c r="K711" i="2"/>
  <c r="J711" i="2"/>
  <c r="K680" i="2"/>
  <c r="J677" i="2"/>
  <c r="J686" i="2"/>
  <c r="K686" i="2"/>
  <c r="J680" i="2"/>
  <c r="K684" i="2"/>
  <c r="J684" i="2"/>
  <c r="K677" i="2"/>
  <c r="J681" i="2"/>
  <c r="K681" i="2"/>
  <c r="K693" i="2"/>
  <c r="J693" i="2"/>
  <c r="K690" i="2"/>
  <c r="J690" i="2"/>
  <c r="K664" i="2"/>
  <c r="J664" i="2"/>
  <c r="J655" i="2"/>
  <c r="K655" i="2"/>
  <c r="K628" i="2"/>
  <c r="J625" i="2"/>
  <c r="K625" i="2"/>
  <c r="J597" i="2"/>
  <c r="J594" i="2"/>
  <c r="K593" i="2"/>
  <c r="K592" i="2"/>
  <c r="J630" i="2"/>
  <c r="J574" i="2"/>
  <c r="J628" i="2"/>
  <c r="J601" i="2"/>
  <c r="J591" i="2"/>
  <c r="J592" i="2"/>
  <c r="J603" i="2"/>
  <c r="K601" i="2"/>
  <c r="K630" i="2"/>
  <c r="J604" i="2"/>
  <c r="K591" i="2"/>
  <c r="J599" i="2"/>
  <c r="K599" i="2"/>
  <c r="J593" i="2"/>
  <c r="J590" i="2"/>
  <c r="K590" i="2"/>
  <c r="K603" i="2"/>
  <c r="J631" i="2"/>
  <c r="K631" i="2"/>
  <c r="J623" i="2"/>
  <c r="K623" i="2"/>
  <c r="J606" i="2"/>
  <c r="K606" i="2"/>
  <c r="K574" i="2"/>
  <c r="K594" i="2"/>
  <c r="J610" i="2"/>
  <c r="K610" i="2"/>
  <c r="K597" i="2"/>
  <c r="K604" i="2"/>
  <c r="J602" i="2"/>
  <c r="K602" i="2"/>
  <c r="K615" i="2"/>
  <c r="J615" i="2"/>
  <c r="K626" i="2"/>
  <c r="J626" i="2"/>
  <c r="K613" i="2"/>
  <c r="J613" i="2"/>
  <c r="K575" i="2"/>
  <c r="J575" i="2"/>
  <c r="K568" i="2"/>
  <c r="J568" i="2"/>
  <c r="K563" i="2"/>
  <c r="J563" i="2"/>
  <c r="J561" i="2"/>
  <c r="K561" i="2"/>
  <c r="K503" i="2"/>
  <c r="K499" i="2"/>
  <c r="K516" i="2"/>
  <c r="J486" i="2"/>
  <c r="K501" i="2"/>
  <c r="K511" i="2"/>
  <c r="J487" i="2"/>
  <c r="K489" i="2"/>
  <c r="J516" i="2"/>
  <c r="J503" i="2"/>
  <c r="J468" i="2"/>
  <c r="K505" i="2"/>
  <c r="J511" i="2"/>
  <c r="K498" i="2"/>
  <c r="K493" i="2"/>
  <c r="J489" i="2"/>
  <c r="J505" i="2"/>
  <c r="K528" i="2"/>
  <c r="K472" i="2"/>
  <c r="K486" i="2"/>
  <c r="K487" i="2"/>
  <c r="J540" i="2"/>
  <c r="J490" i="2"/>
  <c r="J499" i="2"/>
  <c r="J493" i="2"/>
  <c r="J495" i="2"/>
  <c r="K495" i="2"/>
  <c r="J466" i="2"/>
  <c r="K466" i="2"/>
  <c r="J528" i="2"/>
  <c r="J472" i="2"/>
  <c r="J501" i="2"/>
  <c r="J513" i="2"/>
  <c r="K513" i="2"/>
  <c r="J479" i="2"/>
  <c r="K479" i="2"/>
  <c r="J498" i="2"/>
  <c r="K490" i="2"/>
  <c r="K540" i="2"/>
  <c r="K468" i="2"/>
  <c r="J473" i="2"/>
  <c r="K473" i="2"/>
  <c r="J470" i="2"/>
  <c r="K470" i="2"/>
  <c r="K531" i="2"/>
  <c r="J531" i="2"/>
  <c r="K527" i="2"/>
  <c r="J527" i="2"/>
  <c r="J485" i="2"/>
  <c r="K485" i="2"/>
  <c r="J471" i="2"/>
  <c r="K471" i="2"/>
  <c r="K522" i="2"/>
  <c r="J522" i="2"/>
  <c r="K542" i="2"/>
  <c r="J542" i="2"/>
  <c r="K521" i="2"/>
  <c r="J521" i="2"/>
  <c r="K506" i="2"/>
  <c r="J475" i="2"/>
  <c r="J467" i="2"/>
  <c r="K500" i="2"/>
  <c r="J491" i="2"/>
  <c r="J442" i="2"/>
  <c r="K469" i="2"/>
  <c r="K442" i="2"/>
  <c r="J469" i="2"/>
  <c r="K526" i="2"/>
  <c r="J476" i="2"/>
  <c r="J536" i="2"/>
  <c r="J512" i="2"/>
  <c r="J526" i="2"/>
  <c r="J500" i="2"/>
  <c r="K484" i="2"/>
  <c r="K536" i="2"/>
  <c r="K502" i="2"/>
  <c r="J502" i="2"/>
  <c r="J484" i="2"/>
  <c r="K475" i="2"/>
  <c r="J494" i="2"/>
  <c r="K494" i="2"/>
  <c r="K488" i="2"/>
  <c r="J488" i="2"/>
  <c r="K467" i="2"/>
  <c r="K476" i="2"/>
  <c r="J506" i="2"/>
  <c r="K491" i="2"/>
  <c r="K512" i="2"/>
  <c r="J525" i="2"/>
  <c r="K525" i="2"/>
  <c r="K510" i="2"/>
  <c r="J510" i="2"/>
  <c r="K539" i="2"/>
  <c r="J539" i="2"/>
  <c r="K537" i="2"/>
  <c r="J537" i="2"/>
  <c r="J357" i="2"/>
  <c r="J328" i="2"/>
  <c r="J353" i="2"/>
  <c r="K377" i="2"/>
  <c r="K386" i="2"/>
  <c r="J300" i="2"/>
  <c r="J375" i="2"/>
  <c r="K353" i="2"/>
  <c r="K356" i="2"/>
  <c r="K324" i="2"/>
  <c r="J377" i="2"/>
  <c r="J358" i="2"/>
  <c r="J336" i="2"/>
  <c r="K331" i="2"/>
  <c r="K340" i="2"/>
  <c r="K328" i="2"/>
  <c r="K388" i="2"/>
  <c r="J356" i="2"/>
  <c r="K335" i="2"/>
  <c r="J340" i="2"/>
  <c r="J334" i="2"/>
  <c r="K342" i="2"/>
  <c r="K329" i="2"/>
  <c r="J345" i="2"/>
  <c r="K360" i="2"/>
  <c r="J323" i="2"/>
  <c r="J324" i="2"/>
  <c r="K300" i="2"/>
  <c r="J349" i="2"/>
  <c r="K363" i="2"/>
  <c r="J333" i="2"/>
  <c r="J378" i="2"/>
  <c r="J397" i="2"/>
  <c r="K357" i="2"/>
  <c r="J363" i="2"/>
  <c r="J374" i="2"/>
  <c r="J347" i="2"/>
  <c r="J360" i="2"/>
  <c r="K399" i="2"/>
  <c r="J399" i="2"/>
  <c r="K378" i="2"/>
  <c r="K336" i="2"/>
  <c r="J331" i="2"/>
  <c r="K323" i="2"/>
  <c r="J342" i="2"/>
  <c r="K374" i="2"/>
  <c r="J368" i="2"/>
  <c r="K368" i="2"/>
  <c r="K334" i="2"/>
  <c r="K347" i="2"/>
  <c r="K345" i="2"/>
  <c r="K349" i="2"/>
  <c r="J388" i="2"/>
  <c r="J346" i="2"/>
  <c r="K346" i="2"/>
  <c r="J329" i="2"/>
  <c r="J322" i="2"/>
  <c r="K322" i="2"/>
  <c r="K344" i="2"/>
  <c r="J344" i="2"/>
  <c r="K397" i="2"/>
  <c r="K358" i="2"/>
  <c r="J335" i="2"/>
  <c r="K333" i="2"/>
  <c r="J386" i="2"/>
  <c r="K375" i="2"/>
  <c r="K385" i="2"/>
  <c r="J385" i="2"/>
  <c r="K367" i="2"/>
  <c r="J367" i="2"/>
  <c r="K394" i="2"/>
  <c r="J394" i="2"/>
  <c r="K384" i="2"/>
  <c r="J384" i="2"/>
  <c r="K395" i="2"/>
  <c r="J395" i="2"/>
  <c r="K392" i="2"/>
  <c r="J392" i="2"/>
  <c r="J370" i="2"/>
  <c r="K370" i="2"/>
  <c r="K303" i="2"/>
  <c r="J303" i="2"/>
  <c r="K227" i="2"/>
  <c r="K225" i="2"/>
  <c r="J230" i="2"/>
  <c r="K230" i="2"/>
  <c r="K211" i="2"/>
  <c r="J238" i="2"/>
  <c r="K238" i="2"/>
  <c r="K204" i="2"/>
  <c r="K202" i="2"/>
  <c r="J176" i="2"/>
  <c r="K187" i="2"/>
  <c r="J211" i="2"/>
  <c r="J225" i="2"/>
  <c r="J255" i="2"/>
  <c r="K220" i="2"/>
  <c r="J209" i="2"/>
  <c r="J204" i="2"/>
  <c r="J220" i="2"/>
  <c r="K171" i="2"/>
  <c r="J171" i="2"/>
  <c r="J205" i="2"/>
  <c r="J210" i="2"/>
  <c r="K240" i="2"/>
  <c r="J229" i="2"/>
  <c r="K229" i="2"/>
  <c r="J240" i="2"/>
  <c r="K205" i="2"/>
  <c r="J186" i="2"/>
  <c r="K186" i="2"/>
  <c r="J266" i="2"/>
  <c r="K266" i="2"/>
  <c r="K233" i="2"/>
  <c r="J233" i="2"/>
  <c r="J206" i="2"/>
  <c r="K206" i="2"/>
  <c r="J264" i="2"/>
  <c r="K264" i="2"/>
  <c r="J216" i="2"/>
  <c r="K216" i="2"/>
  <c r="J235" i="2"/>
  <c r="K235" i="2"/>
  <c r="J202" i="2"/>
  <c r="J219" i="2"/>
  <c r="K219" i="2"/>
  <c r="K210" i="2"/>
  <c r="K176" i="2"/>
  <c r="J213" i="2"/>
  <c r="K213" i="2"/>
  <c r="J226" i="2"/>
  <c r="K226" i="2"/>
  <c r="K231" i="2"/>
  <c r="J231" i="2"/>
  <c r="K209" i="2"/>
  <c r="K255" i="2"/>
  <c r="J187" i="2"/>
  <c r="J227" i="2"/>
  <c r="J212" i="2"/>
  <c r="K212" i="2"/>
  <c r="J260" i="2"/>
  <c r="K260" i="2"/>
  <c r="K265" i="2"/>
  <c r="J265" i="2"/>
  <c r="K250" i="2"/>
  <c r="J250" i="2"/>
  <c r="K254" i="2"/>
  <c r="J254" i="2"/>
  <c r="K263" i="2"/>
  <c r="J263" i="2"/>
  <c r="J271" i="2"/>
  <c r="K271" i="2"/>
  <c r="K251" i="2"/>
  <c r="J251" i="2"/>
  <c r="K177" i="2"/>
  <c r="J177" i="2"/>
  <c r="K115" i="2"/>
  <c r="K121" i="2"/>
  <c r="K126" i="2"/>
  <c r="J146" i="2"/>
  <c r="J136" i="2"/>
  <c r="K125" i="2"/>
  <c r="K146" i="2"/>
  <c r="J126" i="2"/>
  <c r="K129" i="2"/>
  <c r="J123" i="2"/>
  <c r="K96" i="2"/>
  <c r="J129" i="2"/>
  <c r="J115" i="2"/>
  <c r="J125" i="2"/>
  <c r="J121" i="2"/>
  <c r="K122" i="2"/>
  <c r="J96" i="2"/>
  <c r="J131" i="2"/>
  <c r="K136" i="2"/>
  <c r="J134" i="2"/>
  <c r="K134" i="2"/>
  <c r="K145" i="2"/>
  <c r="J145" i="2"/>
  <c r="K119" i="2"/>
  <c r="J119" i="2"/>
  <c r="J95" i="2"/>
  <c r="J141" i="2"/>
  <c r="K141" i="2"/>
  <c r="K131" i="2"/>
  <c r="J122" i="2"/>
  <c r="K123" i="2"/>
  <c r="J132" i="2"/>
  <c r="K132" i="2"/>
  <c r="J124" i="2"/>
  <c r="K124" i="2"/>
  <c r="J113" i="2"/>
  <c r="K113" i="2"/>
  <c r="K135" i="2"/>
  <c r="J135" i="2"/>
  <c r="K138" i="2"/>
  <c r="J138" i="2"/>
  <c r="K95" i="2"/>
  <c r="K101" i="2"/>
  <c r="J101" i="2"/>
  <c r="J53" i="2"/>
  <c r="J22" i="2"/>
  <c r="J65" i="2"/>
  <c r="J43" i="2"/>
  <c r="J48" i="2"/>
  <c r="K38" i="2"/>
  <c r="J23" i="2"/>
  <c r="J37" i="2"/>
  <c r="J52" i="2"/>
  <c r="J16" i="2"/>
  <c r="K53" i="2"/>
  <c r="J59" i="2"/>
  <c r="K52" i="2"/>
  <c r="J49" i="2"/>
  <c r="J18" i="2"/>
  <c r="J31" i="2"/>
  <c r="J34" i="2"/>
  <c r="J32" i="2"/>
  <c r="J33" i="2"/>
  <c r="K59" i="2"/>
  <c r="J7" i="2"/>
  <c r="J64" i="2"/>
  <c r="J38" i="2"/>
  <c r="K7" i="2"/>
  <c r="K34" i="2"/>
  <c r="K23" i="2"/>
  <c r="K18" i="2"/>
  <c r="K64" i="2"/>
  <c r="J15" i="2"/>
  <c r="K15" i="2"/>
  <c r="J45" i="2"/>
  <c r="K45" i="2"/>
  <c r="K43" i="2"/>
  <c r="K32" i="2"/>
  <c r="K37" i="2"/>
  <c r="K22" i="2"/>
  <c r="K31" i="2"/>
  <c r="K48" i="2"/>
  <c r="K33" i="2"/>
  <c r="K16" i="2"/>
  <c r="K49" i="2"/>
  <c r="K65" i="2"/>
  <c r="K345" i="3"/>
  <c r="K349" i="3"/>
  <c r="J349" i="3"/>
  <c r="J347" i="3"/>
  <c r="K347" i="3"/>
  <c r="J345" i="3"/>
  <c r="J332" i="3"/>
  <c r="J333" i="3"/>
  <c r="K332" i="3"/>
  <c r="K333" i="3"/>
  <c r="J337" i="3"/>
  <c r="K337" i="3"/>
  <c r="K301" i="3"/>
  <c r="J308" i="3"/>
  <c r="K292" i="3"/>
  <c r="J301" i="3"/>
  <c r="K310" i="3"/>
  <c r="K284" i="3"/>
  <c r="K319" i="3"/>
  <c r="K308" i="3"/>
  <c r="J284" i="3"/>
  <c r="K287" i="3"/>
  <c r="J287" i="3"/>
  <c r="J318" i="3"/>
  <c r="K318" i="3"/>
  <c r="J292" i="3"/>
  <c r="J319" i="3"/>
  <c r="J310" i="3"/>
  <c r="J304" i="3"/>
  <c r="K304" i="3"/>
  <c r="O265" i="3"/>
  <c r="N265" i="3"/>
  <c r="P258" i="3"/>
  <c r="O258" i="3"/>
  <c r="Q233" i="3"/>
  <c r="Q258" i="3"/>
  <c r="O246" i="3"/>
  <c r="L265" i="3"/>
  <c r="M272" i="3"/>
  <c r="L268" i="3"/>
  <c r="N272" i="3"/>
  <c r="P265" i="3"/>
  <c r="L233" i="3"/>
  <c r="L246" i="3"/>
  <c r="P272" i="3"/>
  <c r="M246" i="3"/>
  <c r="P233" i="3"/>
  <c r="Q268" i="3"/>
  <c r="N258" i="3"/>
  <c r="P268" i="3"/>
  <c r="M265" i="3"/>
  <c r="O233" i="3"/>
  <c r="L272" i="3"/>
  <c r="M258" i="3"/>
  <c r="O268" i="3"/>
  <c r="Q246" i="3"/>
  <c r="N233" i="3"/>
  <c r="L258" i="3"/>
  <c r="Q272" i="3"/>
  <c r="N268" i="3"/>
  <c r="P246" i="3"/>
  <c r="M233" i="3"/>
  <c r="M268" i="3"/>
  <c r="O272" i="3"/>
  <c r="Q265" i="3"/>
  <c r="N246" i="3"/>
  <c r="P271" i="3"/>
  <c r="O271" i="3"/>
  <c r="N271" i="3"/>
  <c r="Q271" i="3"/>
  <c r="L271" i="3"/>
  <c r="M271" i="3"/>
  <c r="N238" i="3"/>
  <c r="P238" i="3"/>
  <c r="L238" i="3"/>
  <c r="O238" i="3"/>
  <c r="M238" i="3"/>
  <c r="Q238" i="3"/>
  <c r="P203" i="3"/>
  <c r="Q203" i="3"/>
  <c r="M198" i="3"/>
  <c r="O215" i="3"/>
  <c r="N168" i="3"/>
  <c r="M215" i="3"/>
  <c r="Q164" i="3"/>
  <c r="Q174" i="3"/>
  <c r="N217" i="3"/>
  <c r="N221" i="3"/>
  <c r="O199" i="3"/>
  <c r="N199" i="3"/>
  <c r="N202" i="3"/>
  <c r="L217" i="3"/>
  <c r="M217" i="3"/>
  <c r="P215" i="3"/>
  <c r="P174" i="3"/>
  <c r="P202" i="3"/>
  <c r="M221" i="3"/>
  <c r="L189" i="3"/>
  <c r="O174" i="3"/>
  <c r="Q202" i="3"/>
  <c r="O202" i="3"/>
  <c r="N198" i="3"/>
  <c r="L207" i="3"/>
  <c r="L164" i="3"/>
  <c r="O221" i="3"/>
  <c r="Q215" i="3"/>
  <c r="N174" i="3"/>
  <c r="L168" i="3"/>
  <c r="M199" i="3"/>
  <c r="L201" i="3"/>
  <c r="L203" i="3"/>
  <c r="O198" i="3"/>
  <c r="M168" i="3"/>
  <c r="P164" i="3"/>
  <c r="L199" i="3"/>
  <c r="Q201" i="3"/>
  <c r="L198" i="3"/>
  <c r="Q207" i="3"/>
  <c r="P201" i="3"/>
  <c r="M202" i="3"/>
  <c r="O203" i="3"/>
  <c r="L221" i="3"/>
  <c r="Q189" i="3"/>
  <c r="N215" i="3"/>
  <c r="P207" i="3"/>
  <c r="M174" i="3"/>
  <c r="O164" i="3"/>
  <c r="O201" i="3"/>
  <c r="L202" i="3"/>
  <c r="Q217" i="3"/>
  <c r="N203" i="3"/>
  <c r="P189" i="3"/>
  <c r="O207" i="3"/>
  <c r="L174" i="3"/>
  <c r="Q168" i="3"/>
  <c r="N164" i="3"/>
  <c r="Q199" i="3"/>
  <c r="N201" i="3"/>
  <c r="P217" i="3"/>
  <c r="M203" i="3"/>
  <c r="O189" i="3"/>
  <c r="L215" i="3"/>
  <c r="Q198" i="3"/>
  <c r="N207" i="3"/>
  <c r="P168" i="3"/>
  <c r="M164" i="3"/>
  <c r="P199" i="3"/>
  <c r="M201" i="3"/>
  <c r="O217" i="3"/>
  <c r="Q221" i="3"/>
  <c r="N189" i="3"/>
  <c r="P198" i="3"/>
  <c r="M207" i="3"/>
  <c r="O168" i="3"/>
  <c r="P221" i="3"/>
  <c r="M189" i="3"/>
  <c r="M170" i="3"/>
  <c r="L170" i="3"/>
  <c r="O170" i="3"/>
  <c r="P170" i="3"/>
  <c r="N170" i="3"/>
  <c r="Q170" i="3"/>
  <c r="Q165" i="3"/>
  <c r="N165" i="3"/>
  <c r="O165" i="3"/>
  <c r="P165" i="3"/>
  <c r="L165" i="3"/>
  <c r="M165" i="3"/>
  <c r="O122" i="3"/>
  <c r="P136" i="3"/>
  <c r="N112" i="3"/>
  <c r="Q104" i="3"/>
  <c r="L135" i="3"/>
  <c r="Q120" i="3"/>
  <c r="N136" i="3"/>
  <c r="O120" i="3"/>
  <c r="N121" i="3"/>
  <c r="P112" i="3"/>
  <c r="N105" i="3"/>
  <c r="M132" i="3"/>
  <c r="Q135" i="3"/>
  <c r="L120" i="3"/>
  <c r="Q112" i="3"/>
  <c r="P120" i="3"/>
  <c r="O112" i="3"/>
  <c r="P122" i="3"/>
  <c r="N132" i="3"/>
  <c r="L130" i="3"/>
  <c r="M130" i="3"/>
  <c r="M121" i="3"/>
  <c r="L138" i="3"/>
  <c r="L104" i="3"/>
  <c r="Q122" i="3"/>
  <c r="O136" i="3"/>
  <c r="M105" i="3"/>
  <c r="L105" i="3"/>
  <c r="N122" i="3"/>
  <c r="P135" i="3"/>
  <c r="M136" i="3"/>
  <c r="L121" i="3"/>
  <c r="Q138" i="3"/>
  <c r="P104" i="3"/>
  <c r="L132" i="3"/>
  <c r="M122" i="3"/>
  <c r="O135" i="3"/>
  <c r="L136" i="3"/>
  <c r="Q130" i="3"/>
  <c r="N120" i="3"/>
  <c r="P138" i="3"/>
  <c r="M112" i="3"/>
  <c r="O104" i="3"/>
  <c r="L122" i="3"/>
  <c r="Q132" i="3"/>
  <c r="N135" i="3"/>
  <c r="P130" i="3"/>
  <c r="M120" i="3"/>
  <c r="O138" i="3"/>
  <c r="L112" i="3"/>
  <c r="Q105" i="3"/>
  <c r="N104" i="3"/>
  <c r="P132" i="3"/>
  <c r="M135" i="3"/>
  <c r="O130" i="3"/>
  <c r="Q121" i="3"/>
  <c r="N138" i="3"/>
  <c r="P105" i="3"/>
  <c r="M104" i="3"/>
  <c r="O132" i="3"/>
  <c r="Q136" i="3"/>
  <c r="N130" i="3"/>
  <c r="P121" i="3"/>
  <c r="M138" i="3"/>
  <c r="O105" i="3"/>
  <c r="O121" i="3"/>
  <c r="O143" i="3"/>
  <c r="M143" i="3"/>
  <c r="N143" i="3"/>
  <c r="P143" i="3"/>
  <c r="Q143" i="3"/>
  <c r="L143" i="3"/>
  <c r="O83" i="3"/>
  <c r="N70" i="3"/>
  <c r="P83" i="3"/>
  <c r="P74" i="3"/>
  <c r="Q60" i="3"/>
  <c r="M62" i="3"/>
  <c r="Q74" i="3"/>
  <c r="Q83" i="3"/>
  <c r="L69" i="3"/>
  <c r="N69" i="3"/>
  <c r="O70" i="3"/>
  <c r="L66" i="3"/>
  <c r="O60" i="3"/>
  <c r="L60" i="3"/>
  <c r="M83" i="3"/>
  <c r="N62" i="3"/>
  <c r="M70" i="3"/>
  <c r="L62" i="3"/>
  <c r="O74" i="3"/>
  <c r="L70" i="3"/>
  <c r="Q66" i="3"/>
  <c r="N83" i="3"/>
  <c r="P60" i="3"/>
  <c r="Q69" i="3"/>
  <c r="N74" i="3"/>
  <c r="P66" i="3"/>
  <c r="P69" i="3"/>
  <c r="M74" i="3"/>
  <c r="O66" i="3"/>
  <c r="L83" i="3"/>
  <c r="Q62" i="3"/>
  <c r="N60" i="3"/>
  <c r="O69" i="3"/>
  <c r="L74" i="3"/>
  <c r="Q70" i="3"/>
  <c r="N66" i="3"/>
  <c r="P62" i="3"/>
  <c r="M60" i="3"/>
  <c r="P70" i="3"/>
  <c r="M66" i="3"/>
  <c r="O62" i="3"/>
  <c r="M69" i="3"/>
  <c r="M54" i="3"/>
  <c r="O54" i="3"/>
  <c r="N54" i="3"/>
  <c r="L54" i="3"/>
  <c r="P54" i="3"/>
  <c r="Q54" i="3"/>
  <c r="N21" i="3"/>
  <c r="Q38" i="3"/>
  <c r="Q30" i="3"/>
  <c r="O37" i="3"/>
  <c r="L30" i="3"/>
  <c r="P20" i="3"/>
  <c r="M27" i="3"/>
  <c r="Q18" i="3"/>
  <c r="L38" i="3"/>
  <c r="N30" i="3"/>
  <c r="L21" i="3"/>
  <c r="Q27" i="3"/>
  <c r="O32" i="3"/>
  <c r="L39" i="3"/>
  <c r="P30" i="3"/>
  <c r="O20" i="3"/>
  <c r="N27" i="3"/>
  <c r="M39" i="3"/>
  <c r="Q34" i="3"/>
  <c r="N37" i="3"/>
  <c r="L29" i="3"/>
  <c r="P34" i="3"/>
  <c r="M21" i="3"/>
  <c r="L18" i="3"/>
  <c r="O34" i="3"/>
  <c r="P32" i="3"/>
  <c r="N34" i="3"/>
  <c r="P38" i="3"/>
  <c r="M32" i="3"/>
  <c r="O30" i="3"/>
  <c r="L37" i="3"/>
  <c r="Q29" i="3"/>
  <c r="N20" i="3"/>
  <c r="P18" i="3"/>
  <c r="M34" i="3"/>
  <c r="O38" i="3"/>
  <c r="L32" i="3"/>
  <c r="Q39" i="3"/>
  <c r="P29" i="3"/>
  <c r="M20" i="3"/>
  <c r="O18" i="3"/>
  <c r="L34" i="3"/>
  <c r="N38" i="3"/>
  <c r="P39" i="3"/>
  <c r="M30" i="3"/>
  <c r="O29" i="3"/>
  <c r="L20" i="3"/>
  <c r="Q21" i="3"/>
  <c r="N18" i="3"/>
  <c r="P27" i="3"/>
  <c r="M38" i="3"/>
  <c r="O39" i="3"/>
  <c r="Q37" i="3"/>
  <c r="N29" i="3"/>
  <c r="P21" i="3"/>
  <c r="M18" i="3"/>
  <c r="N32" i="3"/>
  <c r="O27" i="3"/>
  <c r="Q32" i="3"/>
  <c r="N39" i="3"/>
  <c r="P37" i="3"/>
  <c r="M29" i="3"/>
  <c r="O21" i="3"/>
  <c r="L27" i="3"/>
  <c r="Q20" i="3"/>
  <c r="M37" i="3"/>
  <c r="Q15" i="3"/>
  <c r="N15" i="3"/>
  <c r="O15" i="3"/>
  <c r="P15" i="3"/>
  <c r="L15" i="3"/>
  <c r="M15" i="3"/>
  <c r="O765" i="2"/>
  <c r="Q767" i="2"/>
  <c r="M766" i="2"/>
  <c r="P767" i="2"/>
  <c r="N767" i="2"/>
  <c r="L765" i="2"/>
  <c r="Q765" i="2"/>
  <c r="O767" i="2"/>
  <c r="L766" i="2"/>
  <c r="P765" i="2"/>
  <c r="L767" i="2"/>
  <c r="Q766" i="2"/>
  <c r="N765" i="2"/>
  <c r="M767" i="2"/>
  <c r="P766" i="2"/>
  <c r="M765" i="2"/>
  <c r="O766" i="2"/>
  <c r="N766" i="2"/>
  <c r="L748" i="2"/>
  <c r="M745" i="2"/>
  <c r="P749" i="2"/>
  <c r="O749" i="2"/>
  <c r="L753" i="2"/>
  <c r="L745" i="2"/>
  <c r="M748" i="2"/>
  <c r="Q745" i="2"/>
  <c r="Q753" i="2"/>
  <c r="N749" i="2"/>
  <c r="P745" i="2"/>
  <c r="P753" i="2"/>
  <c r="M749" i="2"/>
  <c r="O745" i="2"/>
  <c r="O753" i="2"/>
  <c r="L749" i="2"/>
  <c r="Q748" i="2"/>
  <c r="N745" i="2"/>
  <c r="N753" i="2"/>
  <c r="P748" i="2"/>
  <c r="M753" i="2"/>
  <c r="O748" i="2"/>
  <c r="Q749" i="2"/>
  <c r="N748" i="2"/>
  <c r="O713" i="2"/>
  <c r="N718" i="2"/>
  <c r="P713" i="2"/>
  <c r="O715" i="2"/>
  <c r="N713" i="2"/>
  <c r="L720" i="2"/>
  <c r="L710" i="2"/>
  <c r="M715" i="2"/>
  <c r="Q710" i="2"/>
  <c r="M718" i="2"/>
  <c r="L715" i="2"/>
  <c r="L718" i="2"/>
  <c r="Q720" i="2"/>
  <c r="P710" i="2"/>
  <c r="P720" i="2"/>
  <c r="M713" i="2"/>
  <c r="O710" i="2"/>
  <c r="O720" i="2"/>
  <c r="L713" i="2"/>
  <c r="Q715" i="2"/>
  <c r="N710" i="2"/>
  <c r="Q718" i="2"/>
  <c r="N720" i="2"/>
  <c r="P715" i="2"/>
  <c r="M710" i="2"/>
  <c r="P718" i="2"/>
  <c r="M720" i="2"/>
  <c r="O718" i="2"/>
  <c r="Q713" i="2"/>
  <c r="N715" i="2"/>
  <c r="P703" i="2"/>
  <c r="M703" i="2"/>
  <c r="N703" i="2"/>
  <c r="O703" i="2"/>
  <c r="Q703" i="2"/>
  <c r="L703" i="2"/>
  <c r="M676" i="2"/>
  <c r="L673" i="2"/>
  <c r="O678" i="2"/>
  <c r="N673" i="2"/>
  <c r="M683" i="2"/>
  <c r="P672" i="2"/>
  <c r="N685" i="2"/>
  <c r="P679" i="2"/>
  <c r="L666" i="2"/>
  <c r="L671" i="2"/>
  <c r="M678" i="2"/>
  <c r="P671" i="2"/>
  <c r="Q678" i="2"/>
  <c r="Q674" i="2"/>
  <c r="P682" i="2"/>
  <c r="L674" i="2"/>
  <c r="P676" i="2"/>
  <c r="N682" i="2"/>
  <c r="M679" i="2"/>
  <c r="M688" i="2"/>
  <c r="L675" i="2"/>
  <c r="M675" i="2"/>
  <c r="L687" i="2"/>
  <c r="M666" i="2"/>
  <c r="Q673" i="2"/>
  <c r="Q672" i="2"/>
  <c r="Q675" i="2"/>
  <c r="P687" i="2"/>
  <c r="Q666" i="2"/>
  <c r="L678" i="2"/>
  <c r="O672" i="2"/>
  <c r="N674" i="2"/>
  <c r="P685" i="2"/>
  <c r="O666" i="2"/>
  <c r="P673" i="2"/>
  <c r="M682" i="2"/>
  <c r="O679" i="2"/>
  <c r="L688" i="2"/>
  <c r="N672" i="2"/>
  <c r="P674" i="2"/>
  <c r="M685" i="2"/>
  <c r="O676" i="2"/>
  <c r="L683" i="2"/>
  <c r="O673" i="2"/>
  <c r="L682" i="2"/>
  <c r="Q671" i="2"/>
  <c r="N679" i="2"/>
  <c r="P678" i="2"/>
  <c r="M672" i="2"/>
  <c r="O674" i="2"/>
  <c r="L685" i="2"/>
  <c r="Q687" i="2"/>
  <c r="N676" i="2"/>
  <c r="P666" i="2"/>
  <c r="M673" i="2"/>
  <c r="O671" i="2"/>
  <c r="L679" i="2"/>
  <c r="Q688" i="2"/>
  <c r="N678" i="2"/>
  <c r="P675" i="2"/>
  <c r="M674" i="2"/>
  <c r="O687" i="2"/>
  <c r="L676" i="2"/>
  <c r="Q683" i="2"/>
  <c r="N666" i="2"/>
  <c r="L672" i="2"/>
  <c r="Q682" i="2"/>
  <c r="N671" i="2"/>
  <c r="P688" i="2"/>
  <c r="O675" i="2"/>
  <c r="Q685" i="2"/>
  <c r="N687" i="2"/>
  <c r="P683" i="2"/>
  <c r="M671" i="2"/>
  <c r="O688" i="2"/>
  <c r="N675" i="2"/>
  <c r="M687" i="2"/>
  <c r="O683" i="2"/>
  <c r="O682" i="2"/>
  <c r="Q679" i="2"/>
  <c r="N688" i="2"/>
  <c r="O685" i="2"/>
  <c r="Q676" i="2"/>
  <c r="N683" i="2"/>
  <c r="O694" i="2"/>
  <c r="M694" i="2"/>
  <c r="Q694" i="2"/>
  <c r="N694" i="2"/>
  <c r="P694" i="2"/>
  <c r="L694" i="2"/>
  <c r="L692" i="2"/>
  <c r="O692" i="2"/>
  <c r="M692" i="2"/>
  <c r="Q692" i="2"/>
  <c r="N692" i="2"/>
  <c r="P692" i="2"/>
  <c r="O661" i="2"/>
  <c r="N661" i="2"/>
  <c r="M661" i="2"/>
  <c r="P661" i="2"/>
  <c r="Q661" i="2"/>
  <c r="L661" i="2"/>
  <c r="O629" i="2"/>
  <c r="N629" i="2"/>
  <c r="N627" i="2"/>
  <c r="L595" i="2"/>
  <c r="N632" i="2"/>
  <c r="N567" i="2"/>
  <c r="O596" i="2"/>
  <c r="L600" i="2"/>
  <c r="Q596" i="2"/>
  <c r="P596" i="2"/>
  <c r="O608" i="2"/>
  <c r="P632" i="2"/>
  <c r="N624" i="2"/>
  <c r="O632" i="2"/>
  <c r="P629" i="2"/>
  <c r="N598" i="2"/>
  <c r="Q608" i="2"/>
  <c r="N596" i="2"/>
  <c r="P589" i="2"/>
  <c r="M614" i="2"/>
  <c r="O567" i="2"/>
  <c r="O589" i="2"/>
  <c r="M567" i="2"/>
  <c r="M600" i="2"/>
  <c r="P608" i="2"/>
  <c r="P595" i="2"/>
  <c r="M632" i="2"/>
  <c r="M598" i="2"/>
  <c r="L611" i="2"/>
  <c r="N589" i="2"/>
  <c r="L567" i="2"/>
  <c r="O595" i="2"/>
  <c r="L632" i="2"/>
  <c r="L598" i="2"/>
  <c r="M607" i="2"/>
  <c r="M612" i="2"/>
  <c r="M596" i="2"/>
  <c r="M624" i="2"/>
  <c r="L620" i="2"/>
  <c r="M629" i="2"/>
  <c r="L607" i="2"/>
  <c r="L596" i="2"/>
  <c r="L624" i="2"/>
  <c r="N608" i="2"/>
  <c r="M627" i="2"/>
  <c r="M609" i="2"/>
  <c r="O598" i="2"/>
  <c r="L629" i="2"/>
  <c r="M589" i="2"/>
  <c r="L605" i="2"/>
  <c r="Q567" i="2"/>
  <c r="M608" i="2"/>
  <c r="L627" i="2"/>
  <c r="N595" i="2"/>
  <c r="L614" i="2"/>
  <c r="Q632" i="2"/>
  <c r="N607" i="2"/>
  <c r="L589" i="2"/>
  <c r="P567" i="2"/>
  <c r="O624" i="2"/>
  <c r="L608" i="2"/>
  <c r="M595" i="2"/>
  <c r="Q629" i="2"/>
  <c r="M605" i="2"/>
  <c r="Q609" i="2"/>
  <c r="Q612" i="2"/>
  <c r="Q611" i="2"/>
  <c r="P612" i="2"/>
  <c r="Q600" i="2"/>
  <c r="P620" i="2"/>
  <c r="O609" i="2"/>
  <c r="Q614" i="2"/>
  <c r="P611" i="2"/>
  <c r="O612" i="2"/>
  <c r="Q605" i="2"/>
  <c r="O620" i="2"/>
  <c r="Q627" i="2"/>
  <c r="N609" i="2"/>
  <c r="O611" i="2"/>
  <c r="O600" i="2"/>
  <c r="Q624" i="2"/>
  <c r="N620" i="2"/>
  <c r="O614" i="2"/>
  <c r="P607" i="2"/>
  <c r="N600" i="2"/>
  <c r="P624" i="2"/>
  <c r="M620" i="2"/>
  <c r="O627" i="2"/>
  <c r="L609" i="2"/>
  <c r="Q595" i="2"/>
  <c r="N614" i="2"/>
  <c r="P598" i="2"/>
  <c r="M611" i="2"/>
  <c r="O607" i="2"/>
  <c r="L612" i="2"/>
  <c r="Q589" i="2"/>
  <c r="N605" i="2"/>
  <c r="Q620" i="2"/>
  <c r="P609" i="2"/>
  <c r="P600" i="2"/>
  <c r="P614" i="2"/>
  <c r="Q607" i="2"/>
  <c r="N612" i="2"/>
  <c r="P605" i="2"/>
  <c r="P627" i="2"/>
  <c r="Q598" i="2"/>
  <c r="N611" i="2"/>
  <c r="O605" i="2"/>
  <c r="Q616" i="2"/>
  <c r="P616" i="2"/>
  <c r="O616" i="2"/>
  <c r="N616" i="2"/>
  <c r="L616" i="2"/>
  <c r="M616" i="2"/>
  <c r="Q618" i="2"/>
  <c r="O618" i="2"/>
  <c r="P618" i="2"/>
  <c r="N618" i="2"/>
  <c r="M618" i="2"/>
  <c r="L618" i="2"/>
  <c r="Q621" i="2"/>
  <c r="O621" i="2"/>
  <c r="P621" i="2"/>
  <c r="N621" i="2"/>
  <c r="L621" i="2"/>
  <c r="M621" i="2"/>
  <c r="Q578" i="2"/>
  <c r="P578" i="2"/>
  <c r="N578" i="2"/>
  <c r="O578" i="2"/>
  <c r="L578" i="2"/>
  <c r="M578" i="2"/>
  <c r="N481" i="2"/>
  <c r="Q478" i="2"/>
  <c r="P478" i="2"/>
  <c r="P517" i="2"/>
  <c r="O478" i="2"/>
  <c r="O481" i="2"/>
  <c r="O517" i="2"/>
  <c r="P509" i="2"/>
  <c r="O497" i="2"/>
  <c r="N482" i="2"/>
  <c r="N529" i="2"/>
  <c r="N517" i="2"/>
  <c r="M447" i="2"/>
  <c r="N478" i="2"/>
  <c r="N447" i="2"/>
  <c r="P507" i="2"/>
  <c r="L480" i="2"/>
  <c r="L529" i="2"/>
  <c r="L508" i="2"/>
  <c r="M517" i="2"/>
  <c r="O492" i="2"/>
  <c r="O529" i="2"/>
  <c r="L517" i="2"/>
  <c r="L477" i="2"/>
  <c r="N509" i="2"/>
  <c r="L496" i="2"/>
  <c r="Q447" i="2"/>
  <c r="M497" i="2"/>
  <c r="L504" i="2"/>
  <c r="N507" i="2"/>
  <c r="L514" i="2"/>
  <c r="Q481" i="2"/>
  <c r="Q517" i="2"/>
  <c r="P447" i="2"/>
  <c r="M474" i="2"/>
  <c r="P497" i="2"/>
  <c r="M481" i="2"/>
  <c r="O509" i="2"/>
  <c r="O507" i="2"/>
  <c r="M478" i="2"/>
  <c r="O483" i="2"/>
  <c r="L478" i="2"/>
  <c r="N497" i="2"/>
  <c r="O482" i="2"/>
  <c r="L497" i="2"/>
  <c r="M507" i="2"/>
  <c r="P481" i="2"/>
  <c r="N477" i="2"/>
  <c r="L509" i="2"/>
  <c r="M496" i="2"/>
  <c r="O447" i="2"/>
  <c r="M529" i="2"/>
  <c r="L447" i="2"/>
  <c r="L481" i="2"/>
  <c r="M482" i="2"/>
  <c r="M477" i="2"/>
  <c r="L482" i="2"/>
  <c r="M504" i="2"/>
  <c r="L474" i="2"/>
  <c r="Q497" i="2"/>
  <c r="N504" i="2"/>
  <c r="L507" i="2"/>
  <c r="M514" i="2"/>
  <c r="Q508" i="2"/>
  <c r="M509" i="2"/>
  <c r="P508" i="2"/>
  <c r="Q514" i="2"/>
  <c r="P480" i="2"/>
  <c r="P474" i="2"/>
  <c r="Q504" i="2"/>
  <c r="N492" i="2"/>
  <c r="Q477" i="2"/>
  <c r="N483" i="2"/>
  <c r="P496" i="2"/>
  <c r="Q482" i="2"/>
  <c r="N508" i="2"/>
  <c r="M492" i="2"/>
  <c r="O514" i="2"/>
  <c r="Q529" i="2"/>
  <c r="N480" i="2"/>
  <c r="P477" i="2"/>
  <c r="M483" i="2"/>
  <c r="O496" i="2"/>
  <c r="N474" i="2"/>
  <c r="P482" i="2"/>
  <c r="M508" i="2"/>
  <c r="O504" i="2"/>
  <c r="L492" i="2"/>
  <c r="Q507" i="2"/>
  <c r="N514" i="2"/>
  <c r="P529" i="2"/>
  <c r="M480" i="2"/>
  <c r="O477" i="2"/>
  <c r="L483" i="2"/>
  <c r="Q509" i="2"/>
  <c r="N496" i="2"/>
  <c r="Q492" i="2"/>
  <c r="Q483" i="2"/>
  <c r="P492" i="2"/>
  <c r="Q480" i="2"/>
  <c r="P483" i="2"/>
  <c r="Q474" i="2"/>
  <c r="Q496" i="2"/>
  <c r="O508" i="2"/>
  <c r="P514" i="2"/>
  <c r="O480" i="2"/>
  <c r="O474" i="2"/>
  <c r="P504" i="2"/>
  <c r="Q534" i="2"/>
  <c r="O534" i="2"/>
  <c r="P534" i="2"/>
  <c r="N534" i="2"/>
  <c r="P530" i="2"/>
  <c r="L534" i="2"/>
  <c r="M534" i="2"/>
  <c r="Q530" i="2"/>
  <c r="N530" i="2"/>
  <c r="O530" i="2"/>
  <c r="Q518" i="2"/>
  <c r="L530" i="2"/>
  <c r="M530" i="2"/>
  <c r="P518" i="2"/>
  <c r="N518" i="2"/>
  <c r="O518" i="2"/>
  <c r="M518" i="2"/>
  <c r="L518" i="2"/>
  <c r="O524" i="2"/>
  <c r="P524" i="2"/>
  <c r="Q524" i="2"/>
  <c r="N524" i="2"/>
  <c r="M524" i="2"/>
  <c r="L524" i="2"/>
  <c r="Q535" i="2"/>
  <c r="P535" i="2"/>
  <c r="N535" i="2"/>
  <c r="O535" i="2"/>
  <c r="O435" i="2"/>
  <c r="P435" i="2"/>
  <c r="L535" i="2"/>
  <c r="M535" i="2"/>
  <c r="Q435" i="2"/>
  <c r="N435" i="2"/>
  <c r="L435" i="2"/>
  <c r="M435" i="2"/>
  <c r="L343" i="2"/>
  <c r="O332" i="2"/>
  <c r="O348" i="2"/>
  <c r="O326" i="2"/>
  <c r="L371" i="2"/>
  <c r="L339" i="2"/>
  <c r="L301" i="2"/>
  <c r="P301" i="2"/>
  <c r="L341" i="2"/>
  <c r="P348" i="2"/>
  <c r="O339" i="2"/>
  <c r="Q311" i="2"/>
  <c r="O301" i="2"/>
  <c r="P371" i="2"/>
  <c r="N301" i="2"/>
  <c r="M371" i="2"/>
  <c r="N330" i="2"/>
  <c r="M339" i="2"/>
  <c r="P332" i="2"/>
  <c r="Q348" i="2"/>
  <c r="P326" i="2"/>
  <c r="P339" i="2"/>
  <c r="O371" i="2"/>
  <c r="M330" i="2"/>
  <c r="N338" i="2"/>
  <c r="P383" i="2"/>
  <c r="L355" i="2"/>
  <c r="L352" i="2"/>
  <c r="L350" i="2"/>
  <c r="N396" i="2"/>
  <c r="P351" i="2"/>
  <c r="L330" i="2"/>
  <c r="O338" i="2"/>
  <c r="P359" i="2"/>
  <c r="L327" i="2"/>
  <c r="N383" i="2"/>
  <c r="N332" i="2"/>
  <c r="N348" i="2"/>
  <c r="N326" i="2"/>
  <c r="N371" i="2"/>
  <c r="N339" i="2"/>
  <c r="M301" i="2"/>
  <c r="M332" i="2"/>
  <c r="M348" i="2"/>
  <c r="M326" i="2"/>
  <c r="L332" i="2"/>
  <c r="L348" i="2"/>
  <c r="L326" i="2"/>
  <c r="Q332" i="2"/>
  <c r="Q326" i="2"/>
  <c r="Q371" i="2"/>
  <c r="Q339" i="2"/>
  <c r="Q301" i="2"/>
  <c r="O343" i="2"/>
  <c r="P343" i="2"/>
  <c r="Q343" i="2"/>
  <c r="O361" i="2"/>
  <c r="P361" i="2"/>
  <c r="Q361" i="2"/>
  <c r="O337" i="2"/>
  <c r="P337" i="2"/>
  <c r="Q337" i="2"/>
  <c r="N361" i="2"/>
  <c r="M355" i="2"/>
  <c r="N355" i="2"/>
  <c r="O355" i="2"/>
  <c r="P355" i="2"/>
  <c r="Q355" i="2"/>
  <c r="M362" i="2"/>
  <c r="N362" i="2"/>
  <c r="O362" i="2"/>
  <c r="P362" i="2"/>
  <c r="Q362" i="2"/>
  <c r="M325" i="2"/>
  <c r="N325" i="2"/>
  <c r="O325" i="2"/>
  <c r="P325" i="2"/>
  <c r="Q325" i="2"/>
  <c r="P311" i="2"/>
  <c r="Q351" i="2"/>
  <c r="M361" i="2"/>
  <c r="O383" i="2"/>
  <c r="M396" i="2"/>
  <c r="Q341" i="2"/>
  <c r="L351" i="2"/>
  <c r="M338" i="2"/>
  <c r="Q352" i="2"/>
  <c r="L359" i="2"/>
  <c r="M383" i="2"/>
  <c r="Q350" i="2"/>
  <c r="L311" i="2"/>
  <c r="P396" i="2"/>
  <c r="L362" i="2"/>
  <c r="L361" i="2"/>
  <c r="N327" i="2"/>
  <c r="Q396" i="2"/>
  <c r="P341" i="2"/>
  <c r="Q338" i="2"/>
  <c r="P352" i="2"/>
  <c r="Q383" i="2"/>
  <c r="P350" i="2"/>
  <c r="O396" i="2"/>
  <c r="M327" i="2"/>
  <c r="N337" i="2"/>
  <c r="O341" i="2"/>
  <c r="O330" i="2"/>
  <c r="O352" i="2"/>
  <c r="O327" i="2"/>
  <c r="O350" i="2"/>
  <c r="Q359" i="2"/>
  <c r="M337" i="2"/>
  <c r="M341" i="2"/>
  <c r="M352" i="2"/>
  <c r="M350" i="2"/>
  <c r="N343" i="2"/>
  <c r="P338" i="2"/>
  <c r="L325" i="2"/>
  <c r="L337" i="2"/>
  <c r="M343" i="2"/>
  <c r="O351" i="2"/>
  <c r="O359" i="2"/>
  <c r="O311" i="2"/>
  <c r="L396" i="2"/>
  <c r="N351" i="2"/>
  <c r="L338" i="2"/>
  <c r="N359" i="2"/>
  <c r="L383" i="2"/>
  <c r="N311" i="2"/>
  <c r="M351" i="2"/>
  <c r="Q330" i="2"/>
  <c r="M359" i="2"/>
  <c r="Q327" i="2"/>
  <c r="M311" i="2"/>
  <c r="N341" i="2"/>
  <c r="P330" i="2"/>
  <c r="N352" i="2"/>
  <c r="P327" i="2"/>
  <c r="N350" i="2"/>
  <c r="P373" i="2"/>
  <c r="Q373" i="2"/>
  <c r="O373" i="2"/>
  <c r="N373" i="2"/>
  <c r="O369" i="2"/>
  <c r="L373" i="2"/>
  <c r="M373" i="2"/>
  <c r="Q369" i="2"/>
  <c r="P369" i="2"/>
  <c r="N369" i="2"/>
  <c r="Q365" i="2"/>
  <c r="L369" i="2"/>
  <c r="M369" i="2"/>
  <c r="O365" i="2"/>
  <c r="P365" i="2"/>
  <c r="N365" i="2"/>
  <c r="L365" i="2"/>
  <c r="M365" i="2"/>
  <c r="M366" i="2"/>
  <c r="Q366" i="2"/>
  <c r="N366" i="2"/>
  <c r="O366" i="2"/>
  <c r="P366" i="2"/>
  <c r="L366" i="2"/>
  <c r="O382" i="2"/>
  <c r="P382" i="2"/>
  <c r="Q382" i="2"/>
  <c r="N382" i="2"/>
  <c r="M382" i="2"/>
  <c r="L382" i="2"/>
  <c r="Q376" i="2"/>
  <c r="O376" i="2"/>
  <c r="P376" i="2"/>
  <c r="N376" i="2"/>
  <c r="M376" i="2"/>
  <c r="L376" i="2"/>
  <c r="O379" i="2"/>
  <c r="P379" i="2"/>
  <c r="Q379" i="2"/>
  <c r="N379" i="2"/>
  <c r="Q354" i="2"/>
  <c r="L379" i="2"/>
  <c r="M379" i="2"/>
  <c r="O354" i="2"/>
  <c r="P354" i="2"/>
  <c r="N354" i="2"/>
  <c r="Q313" i="2"/>
  <c r="L354" i="2"/>
  <c r="M354" i="2"/>
  <c r="O313" i="2"/>
  <c r="P313" i="2"/>
  <c r="N313" i="2"/>
  <c r="L313" i="2"/>
  <c r="M313" i="2"/>
  <c r="Q295" i="2"/>
  <c r="O295" i="2"/>
  <c r="N295" i="2"/>
  <c r="P295" i="2"/>
  <c r="L295" i="2"/>
  <c r="M295" i="2"/>
  <c r="O218" i="2"/>
  <c r="O252" i="2"/>
  <c r="P222" i="2"/>
  <c r="N224" i="2"/>
  <c r="N214" i="2"/>
  <c r="N218" i="2"/>
  <c r="O234" i="2"/>
  <c r="L258" i="2"/>
  <c r="N175" i="2"/>
  <c r="O237" i="2"/>
  <c r="L188" i="2"/>
  <c r="L228" i="2"/>
  <c r="O258" i="2"/>
  <c r="P223" i="2"/>
  <c r="M222" i="2"/>
  <c r="Q252" i="2"/>
  <c r="L215" i="2"/>
  <c r="P252" i="2"/>
  <c r="Q217" i="2"/>
  <c r="N208" i="2"/>
  <c r="O217" i="2"/>
  <c r="P218" i="2"/>
  <c r="O239" i="2"/>
  <c r="O224" i="2"/>
  <c r="N241" i="2"/>
  <c r="M248" i="2"/>
  <c r="P249" i="2"/>
  <c r="P214" i="2"/>
  <c r="L257" i="2"/>
  <c r="L214" i="2"/>
  <c r="L244" i="2"/>
  <c r="P224" i="2"/>
  <c r="O223" i="2"/>
  <c r="Q214" i="2"/>
  <c r="L236" i="2"/>
  <c r="L237" i="2"/>
  <c r="N215" i="2"/>
  <c r="O215" i="2"/>
  <c r="P237" i="2"/>
  <c r="L243" i="2"/>
  <c r="L224" i="2"/>
  <c r="L207" i="2"/>
  <c r="O241" i="2"/>
  <c r="M175" i="2"/>
  <c r="N249" i="2"/>
  <c r="O222" i="2"/>
  <c r="O214" i="2"/>
  <c r="Q223" i="2"/>
  <c r="Q203" i="2"/>
  <c r="P241" i="2"/>
  <c r="M239" i="2"/>
  <c r="Q175" i="2"/>
  <c r="Q224" i="2"/>
  <c r="M249" i="2"/>
  <c r="L232" i="2"/>
  <c r="M223" i="2"/>
  <c r="L234" i="2"/>
  <c r="N258" i="2"/>
  <c r="L248" i="2"/>
  <c r="N236" i="2"/>
  <c r="P239" i="2"/>
  <c r="M188" i="2"/>
  <c r="P175" i="2"/>
  <c r="L222" i="2"/>
  <c r="Q237" i="2"/>
  <c r="M228" i="2"/>
  <c r="Q258" i="2"/>
  <c r="M241" i="2"/>
  <c r="L241" i="2"/>
  <c r="M236" i="2"/>
  <c r="M257" i="2"/>
  <c r="M208" i="2"/>
  <c r="Q218" i="2"/>
  <c r="N239" i="2"/>
  <c r="O208" i="2"/>
  <c r="M234" i="2"/>
  <c r="L217" i="2"/>
  <c r="L218" i="2"/>
  <c r="O249" i="2"/>
  <c r="Q222" i="2"/>
  <c r="M215" i="2"/>
  <c r="L221" i="2"/>
  <c r="L252" i="2"/>
  <c r="P208" i="2"/>
  <c r="L223" i="2"/>
  <c r="N234" i="2"/>
  <c r="P258" i="2"/>
  <c r="P217" i="2"/>
  <c r="Q239" i="2"/>
  <c r="O175" i="2"/>
  <c r="Q221" i="2"/>
  <c r="Q243" i="2"/>
  <c r="M224" i="2"/>
  <c r="L249" i="2"/>
  <c r="P221" i="2"/>
  <c r="M214" i="2"/>
  <c r="L208" i="2"/>
  <c r="P203" i="2"/>
  <c r="M258" i="2"/>
  <c r="Q244" i="2"/>
  <c r="Q257" i="2"/>
  <c r="N237" i="2"/>
  <c r="Q228" i="2"/>
  <c r="N252" i="2"/>
  <c r="P207" i="2"/>
  <c r="O203" i="2"/>
  <c r="N217" i="2"/>
  <c r="O243" i="2"/>
  <c r="L239" i="2"/>
  <c r="P257" i="2"/>
  <c r="M237" i="2"/>
  <c r="O232" i="2"/>
  <c r="P228" i="2"/>
  <c r="M252" i="2"/>
  <c r="O207" i="2"/>
  <c r="P248" i="2"/>
  <c r="M217" i="2"/>
  <c r="Q236" i="2"/>
  <c r="O257" i="2"/>
  <c r="Q249" i="2"/>
  <c r="N232" i="2"/>
  <c r="P215" i="2"/>
  <c r="M221" i="2"/>
  <c r="O228" i="2"/>
  <c r="Q208" i="2"/>
  <c r="N207" i="2"/>
  <c r="P234" i="2"/>
  <c r="M203" i="2"/>
  <c r="O248" i="2"/>
  <c r="Q241" i="2"/>
  <c r="N244" i="2"/>
  <c r="P236" i="2"/>
  <c r="M243" i="2"/>
  <c r="O188" i="2"/>
  <c r="L175" i="2"/>
  <c r="Q232" i="2"/>
  <c r="N222" i="2"/>
  <c r="Q207" i="2"/>
  <c r="N223" i="2"/>
  <c r="P243" i="2"/>
  <c r="P232" i="2"/>
  <c r="O221" i="2"/>
  <c r="Q248" i="2"/>
  <c r="P244" i="2"/>
  <c r="M218" i="2"/>
  <c r="Q188" i="2"/>
  <c r="Q215" i="2"/>
  <c r="N221" i="2"/>
  <c r="Q234" i="2"/>
  <c r="N203" i="2"/>
  <c r="O244" i="2"/>
  <c r="N243" i="2"/>
  <c r="P188" i="2"/>
  <c r="N257" i="2"/>
  <c r="M232" i="2"/>
  <c r="N228" i="2"/>
  <c r="M207" i="2"/>
  <c r="L203" i="2"/>
  <c r="N248" i="2"/>
  <c r="M244" i="2"/>
  <c r="O236" i="2"/>
  <c r="N188" i="2"/>
  <c r="O117" i="2"/>
  <c r="N116" i="2"/>
  <c r="N152" i="2"/>
  <c r="M89" i="2"/>
  <c r="O116" i="2"/>
  <c r="M128" i="2"/>
  <c r="M155" i="2"/>
  <c r="N155" i="2"/>
  <c r="Q120" i="2"/>
  <c r="N117" i="2"/>
  <c r="O152" i="2"/>
  <c r="O89" i="2"/>
  <c r="M152" i="2"/>
  <c r="P120" i="2"/>
  <c r="P102" i="2"/>
  <c r="L152" i="2"/>
  <c r="O120" i="2"/>
  <c r="O102" i="2"/>
  <c r="L89" i="2"/>
  <c r="M117" i="2"/>
  <c r="L149" i="2"/>
  <c r="L117" i="2"/>
  <c r="N120" i="2"/>
  <c r="M127" i="2"/>
  <c r="Q152" i="2"/>
  <c r="N128" i="2"/>
  <c r="M120" i="2"/>
  <c r="N102" i="2"/>
  <c r="L94" i="2"/>
  <c r="Q89" i="2"/>
  <c r="Q117" i="2"/>
  <c r="M137" i="2"/>
  <c r="P152" i="2"/>
  <c r="L120" i="2"/>
  <c r="M102" i="2"/>
  <c r="P89" i="2"/>
  <c r="P117" i="2"/>
  <c r="P116" i="2"/>
  <c r="L137" i="2"/>
  <c r="L102" i="2"/>
  <c r="L114" i="2"/>
  <c r="M114" i="2"/>
  <c r="N114" i="2"/>
  <c r="O114" i="2"/>
  <c r="P114" i="2"/>
  <c r="L127" i="2"/>
  <c r="N149" i="2"/>
  <c r="L118" i="2"/>
  <c r="O118" i="2"/>
  <c r="P118" i="2"/>
  <c r="Q118" i="2"/>
  <c r="M118" i="2"/>
  <c r="N118" i="2"/>
  <c r="Q114" i="2"/>
  <c r="L155" i="2"/>
  <c r="M149" i="2"/>
  <c r="N127" i="2"/>
  <c r="L130" i="2"/>
  <c r="M130" i="2"/>
  <c r="N130" i="2"/>
  <c r="O130" i="2"/>
  <c r="P130" i="2"/>
  <c r="Q130" i="2"/>
  <c r="L128" i="2"/>
  <c r="O155" i="2"/>
  <c r="M116" i="2"/>
  <c r="L133" i="2"/>
  <c r="M133" i="2"/>
  <c r="N133" i="2"/>
  <c r="O133" i="2"/>
  <c r="P133" i="2"/>
  <c r="Q133" i="2"/>
  <c r="M94" i="2"/>
  <c r="L116" i="2"/>
  <c r="O128" i="2"/>
  <c r="N89" i="2"/>
  <c r="Q149" i="2"/>
  <c r="Q127" i="2"/>
  <c r="Q155" i="2"/>
  <c r="P149" i="2"/>
  <c r="Q128" i="2"/>
  <c r="Q137" i="2"/>
  <c r="Q94" i="2"/>
  <c r="P137" i="2"/>
  <c r="P94" i="2"/>
  <c r="O137" i="2"/>
  <c r="P127" i="2"/>
  <c r="O94" i="2"/>
  <c r="P155" i="2"/>
  <c r="O149" i="2"/>
  <c r="Q116" i="2"/>
  <c r="N137" i="2"/>
  <c r="P128" i="2"/>
  <c r="O127" i="2"/>
  <c r="Q102" i="2"/>
  <c r="N94" i="2"/>
  <c r="N46" i="2"/>
  <c r="L46" i="2"/>
  <c r="Q46" i="2"/>
  <c r="O46" i="2"/>
  <c r="P46" i="2"/>
  <c r="N41" i="2"/>
  <c r="M46" i="2"/>
  <c r="L30" i="2"/>
  <c r="L19" i="2"/>
  <c r="N50" i="2"/>
  <c r="M47" i="2"/>
  <c r="M54" i="2"/>
  <c r="O54" i="2"/>
  <c r="M20" i="2"/>
  <c r="M35" i="2"/>
  <c r="P54" i="2"/>
  <c r="P20" i="2"/>
  <c r="O35" i="2"/>
  <c r="O56" i="2"/>
  <c r="O41" i="2"/>
  <c r="P44" i="2"/>
  <c r="N55" i="2"/>
  <c r="Q35" i="2"/>
  <c r="M36" i="2"/>
  <c r="L20" i="2"/>
  <c r="Q56" i="2"/>
  <c r="N19" i="2"/>
  <c r="L55" i="2"/>
  <c r="N54" i="2"/>
  <c r="M58" i="2"/>
  <c r="M57" i="2"/>
  <c r="O47" i="2"/>
  <c r="L50" i="2"/>
  <c r="M41" i="2"/>
  <c r="P56" i="2"/>
  <c r="Q20" i="2"/>
  <c r="L47" i="2"/>
  <c r="L36" i="2"/>
  <c r="L39" i="2"/>
  <c r="N36" i="2"/>
  <c r="L54" i="2"/>
  <c r="M44" i="2"/>
  <c r="P35" i="2"/>
  <c r="Q50" i="2"/>
  <c r="N56" i="2"/>
  <c r="N51" i="2"/>
  <c r="O20" i="2"/>
  <c r="L35" i="2"/>
  <c r="M60" i="2"/>
  <c r="M55" i="2"/>
  <c r="M50" i="2"/>
  <c r="N44" i="2"/>
  <c r="L41" i="2"/>
  <c r="N58" i="2"/>
  <c r="L44" i="2"/>
  <c r="M39" i="2"/>
  <c r="P50" i="2"/>
  <c r="P41" i="2"/>
  <c r="M56" i="2"/>
  <c r="M51" i="2"/>
  <c r="L21" i="2"/>
  <c r="O44" i="2"/>
  <c r="O51" i="2"/>
  <c r="L40" i="2"/>
  <c r="L42" i="2"/>
  <c r="L58" i="2"/>
  <c r="M42" i="2"/>
  <c r="O55" i="2"/>
  <c r="Q54" i="2"/>
  <c r="N35" i="2"/>
  <c r="N47" i="2"/>
  <c r="O50" i="2"/>
  <c r="L51" i="2"/>
  <c r="N20" i="2"/>
  <c r="M19" i="2"/>
  <c r="M6" i="2"/>
  <c r="Q60" i="2"/>
  <c r="Q6" i="2"/>
  <c r="Q30" i="2"/>
  <c r="P6" i="2"/>
  <c r="P40" i="2"/>
  <c r="O57" i="2"/>
  <c r="Q39" i="2"/>
  <c r="P30" i="2"/>
  <c r="O60" i="2"/>
  <c r="P21" i="2"/>
  <c r="Q58" i="2"/>
  <c r="P39" i="2"/>
  <c r="O30" i="2"/>
  <c r="O21" i="2"/>
  <c r="Q55" i="2"/>
  <c r="N40" i="2"/>
  <c r="Q47" i="2"/>
  <c r="N30" i="2"/>
  <c r="L56" i="2"/>
  <c r="M40" i="2"/>
  <c r="L57" i="2"/>
  <c r="Q44" i="2"/>
  <c r="N39" i="2"/>
  <c r="P47" i="2"/>
  <c r="M30" i="2"/>
  <c r="O36" i="2"/>
  <c r="L60" i="2"/>
  <c r="Q41" i="2"/>
  <c r="N42" i="2"/>
  <c r="P51" i="2"/>
  <c r="M21" i="2"/>
  <c r="O19" i="2"/>
  <c r="L6" i="2"/>
  <c r="Q57" i="2"/>
  <c r="Q40" i="2"/>
  <c r="P57" i="2"/>
  <c r="P60" i="2"/>
  <c r="Q21" i="2"/>
  <c r="Q42" i="2"/>
  <c r="O6" i="2"/>
  <c r="O40" i="2"/>
  <c r="N57" i="2"/>
  <c r="Q36" i="2"/>
  <c r="N60" i="2"/>
  <c r="P42" i="2"/>
  <c r="Q19" i="2"/>
  <c r="N6" i="2"/>
  <c r="P58" i="2"/>
  <c r="O39" i="2"/>
  <c r="P36" i="2"/>
  <c r="O42" i="2"/>
  <c r="Q51" i="2"/>
  <c r="N21" i="2"/>
  <c r="P19" i="2"/>
  <c r="P55" i="2"/>
  <c r="O58" i="2"/>
  <c r="L662" i="2"/>
  <c r="P662" i="2"/>
  <c r="Q662" i="2"/>
  <c r="O662" i="2"/>
  <c r="N662" i="2"/>
  <c r="M662" i="2"/>
  <c r="W242" i="3"/>
  <c r="V242" i="3"/>
  <c r="U242" i="3"/>
  <c r="T242" i="3"/>
  <c r="S242" i="3"/>
  <c r="W239" i="3"/>
  <c r="V239" i="3"/>
  <c r="U239" i="3"/>
  <c r="T239" i="3"/>
  <c r="S239" i="3"/>
  <c r="S566" i="2"/>
  <c r="T566" i="2"/>
  <c r="U566" i="2"/>
  <c r="V566" i="2"/>
  <c r="W566" i="2"/>
  <c r="S441" i="2"/>
  <c r="T441" i="2"/>
  <c r="U441" i="2"/>
  <c r="V441" i="2"/>
  <c r="W441" i="2"/>
  <c r="S433" i="2"/>
  <c r="T433" i="2"/>
  <c r="U433" i="2"/>
  <c r="V433" i="2"/>
  <c r="W433" i="2"/>
  <c r="S452" i="2"/>
  <c r="T452" i="2"/>
  <c r="U452" i="2"/>
  <c r="V452" i="2"/>
  <c r="W452" i="2"/>
  <c r="S436" i="2"/>
  <c r="T436" i="2"/>
  <c r="U436" i="2"/>
  <c r="V436" i="2"/>
  <c r="W436" i="2"/>
  <c r="S572" i="2"/>
  <c r="T572" i="2"/>
  <c r="U572" i="2"/>
  <c r="V572" i="2"/>
  <c r="W572" i="2"/>
  <c r="S448" i="2"/>
  <c r="T448" i="2"/>
  <c r="U448" i="2"/>
  <c r="V448" i="2"/>
  <c r="W448" i="2"/>
  <c r="S439" i="2"/>
  <c r="T439" i="2"/>
  <c r="U439" i="2"/>
  <c r="V439" i="2"/>
  <c r="W439" i="2"/>
  <c r="S449" i="2"/>
  <c r="T449" i="2"/>
  <c r="U449" i="2"/>
  <c r="V449" i="2"/>
  <c r="W449" i="2"/>
  <c r="S455" i="2"/>
  <c r="T455" i="2"/>
  <c r="U455" i="2"/>
  <c r="V455" i="2"/>
  <c r="W455" i="2"/>
  <c r="S457" i="2"/>
  <c r="T457" i="2"/>
  <c r="U457" i="2"/>
  <c r="V457" i="2"/>
  <c r="W457" i="2"/>
  <c r="S453" i="2"/>
  <c r="T453" i="2"/>
  <c r="U453" i="2"/>
  <c r="V453" i="2"/>
  <c r="W453" i="2"/>
  <c r="S458" i="2"/>
  <c r="T458" i="2"/>
  <c r="U458" i="2"/>
  <c r="V458" i="2"/>
  <c r="W458" i="2"/>
  <c r="S444" i="2"/>
  <c r="T444" i="2"/>
  <c r="U444" i="2"/>
  <c r="V444" i="2"/>
  <c r="W444" i="2"/>
  <c r="S440" i="2"/>
  <c r="T440" i="2"/>
  <c r="U440" i="2"/>
  <c r="V440" i="2"/>
  <c r="W440" i="2"/>
  <c r="S515" i="2"/>
  <c r="T515" i="2"/>
  <c r="U515" i="2"/>
  <c r="V515" i="2"/>
  <c r="W515" i="2"/>
  <c r="S519" i="2"/>
  <c r="T519" i="2"/>
  <c r="U519" i="2"/>
  <c r="V519" i="2"/>
  <c r="W519" i="2"/>
  <c r="S520" i="2"/>
  <c r="T520" i="2"/>
  <c r="U520" i="2"/>
  <c r="V520" i="2"/>
  <c r="W520" i="2"/>
  <c r="S617" i="2"/>
  <c r="T617" i="2"/>
  <c r="U617" i="2"/>
  <c r="V617" i="2"/>
  <c r="W617" i="2"/>
  <c r="S523" i="2"/>
  <c r="T523" i="2"/>
  <c r="U523" i="2"/>
  <c r="V523" i="2"/>
  <c r="W523" i="2"/>
  <c r="S456" i="2"/>
  <c r="T456" i="2"/>
  <c r="U456" i="2"/>
  <c r="V456" i="2"/>
  <c r="W456" i="2"/>
  <c r="S586" i="2"/>
  <c r="T586" i="2"/>
  <c r="U586" i="2"/>
  <c r="V586" i="2"/>
  <c r="W586" i="2"/>
  <c r="S532" i="2"/>
  <c r="T532" i="2"/>
  <c r="U532" i="2"/>
  <c r="V532" i="2"/>
  <c r="W532" i="2"/>
  <c r="S533" i="2"/>
  <c r="T533" i="2"/>
  <c r="U533" i="2"/>
  <c r="V533" i="2"/>
  <c r="W533" i="2"/>
  <c r="S588" i="2"/>
  <c r="T588" i="2"/>
  <c r="U588" i="2"/>
  <c r="V588" i="2"/>
  <c r="W588" i="2"/>
  <c r="S538" i="2"/>
  <c r="T538" i="2"/>
  <c r="U538" i="2"/>
  <c r="V538" i="2"/>
  <c r="W538" i="2"/>
  <c r="S639" i="2"/>
  <c r="T639" i="2"/>
  <c r="U639" i="2"/>
  <c r="V639" i="2"/>
  <c r="W639" i="2"/>
  <c r="S541" i="2"/>
  <c r="T541" i="2"/>
  <c r="U541" i="2"/>
  <c r="V541" i="2"/>
  <c r="W541" i="2"/>
  <c r="S459" i="2"/>
  <c r="T459" i="2"/>
  <c r="U459" i="2"/>
  <c r="V459" i="2"/>
  <c r="W459" i="2"/>
  <c r="S543" i="2"/>
  <c r="T543" i="2"/>
  <c r="U543" i="2"/>
  <c r="V543" i="2"/>
  <c r="W543" i="2"/>
  <c r="S544" i="2"/>
  <c r="T544" i="2"/>
  <c r="U544" i="2"/>
  <c r="V544" i="2"/>
  <c r="W544" i="2"/>
  <c r="S545" i="2"/>
  <c r="T545" i="2"/>
  <c r="U545" i="2"/>
  <c r="V545" i="2"/>
  <c r="W545" i="2"/>
  <c r="S460" i="2"/>
  <c r="T460" i="2"/>
  <c r="U460" i="2"/>
  <c r="V460" i="2"/>
  <c r="W460" i="2"/>
  <c r="S546" i="2"/>
  <c r="T546" i="2"/>
  <c r="U546" i="2"/>
  <c r="V546" i="2"/>
  <c r="W546" i="2"/>
  <c r="S645" i="2"/>
  <c r="T645" i="2"/>
  <c r="U645" i="2"/>
  <c r="V645" i="2"/>
  <c r="W645" i="2"/>
  <c r="S547" i="2"/>
  <c r="T547" i="2"/>
  <c r="U547" i="2"/>
  <c r="V547" i="2"/>
  <c r="W547" i="2"/>
  <c r="S548" i="2"/>
  <c r="T548" i="2"/>
  <c r="U548" i="2"/>
  <c r="V548" i="2"/>
  <c r="W548" i="2"/>
  <c r="S549" i="2"/>
  <c r="T549" i="2"/>
  <c r="U549" i="2"/>
  <c r="V549" i="2"/>
  <c r="W549" i="2"/>
  <c r="S451" i="2"/>
  <c r="T451" i="2"/>
  <c r="U451" i="2"/>
  <c r="V451" i="2"/>
  <c r="W451" i="2"/>
  <c r="S550" i="2"/>
  <c r="T550" i="2"/>
  <c r="U550" i="2"/>
  <c r="V550" i="2"/>
  <c r="W550" i="2"/>
  <c r="S576" i="2"/>
  <c r="T576" i="2"/>
  <c r="U576" i="2"/>
  <c r="V576" i="2"/>
  <c r="W576" i="2"/>
  <c r="S461" i="2"/>
  <c r="T461" i="2"/>
  <c r="U461" i="2"/>
  <c r="V461" i="2"/>
  <c r="W461" i="2"/>
  <c r="S551" i="2"/>
  <c r="T551" i="2"/>
  <c r="U551" i="2"/>
  <c r="V551" i="2"/>
  <c r="W551" i="2"/>
  <c r="S462" i="2"/>
  <c r="T462" i="2"/>
  <c r="U462" i="2"/>
  <c r="V462" i="2"/>
  <c r="W462" i="2"/>
  <c r="S464" i="2"/>
  <c r="T464" i="2"/>
  <c r="U464" i="2"/>
  <c r="V464" i="2"/>
  <c r="W464" i="2"/>
  <c r="S552" i="2"/>
  <c r="T552" i="2"/>
  <c r="U552" i="2"/>
  <c r="V552" i="2"/>
  <c r="W552" i="2"/>
  <c r="S553" i="2"/>
  <c r="T553" i="2"/>
  <c r="U553" i="2"/>
  <c r="V553" i="2"/>
  <c r="W553" i="2"/>
  <c r="S554" i="2"/>
  <c r="T554" i="2"/>
  <c r="U554" i="2"/>
  <c r="V554" i="2"/>
  <c r="W554" i="2"/>
  <c r="S648" i="2"/>
  <c r="T648" i="2"/>
  <c r="U648" i="2"/>
  <c r="V648" i="2"/>
  <c r="W648" i="2"/>
  <c r="S560" i="2"/>
  <c r="T560" i="2"/>
  <c r="U560" i="2"/>
  <c r="V560" i="2"/>
  <c r="W560" i="2"/>
  <c r="S564" i="2"/>
  <c r="T564" i="2"/>
  <c r="U564" i="2"/>
  <c r="V564" i="2"/>
  <c r="W564" i="2"/>
  <c r="S579" i="2"/>
  <c r="T579" i="2"/>
  <c r="U579" i="2"/>
  <c r="V579" i="2"/>
  <c r="W579" i="2"/>
  <c r="S562" i="2"/>
  <c r="T562" i="2"/>
  <c r="U562" i="2"/>
  <c r="V562" i="2"/>
  <c r="W562" i="2"/>
  <c r="S571" i="2"/>
  <c r="T571" i="2"/>
  <c r="U571" i="2"/>
  <c r="V571" i="2"/>
  <c r="W571" i="2"/>
  <c r="S565" i="2"/>
  <c r="T565" i="2"/>
  <c r="U565" i="2"/>
  <c r="V565" i="2"/>
  <c r="W565" i="2"/>
  <c r="S654" i="2"/>
  <c r="T654" i="2"/>
  <c r="U654" i="2"/>
  <c r="V654" i="2"/>
  <c r="W654" i="2"/>
  <c r="S583" i="2"/>
  <c r="T583" i="2"/>
  <c r="U583" i="2"/>
  <c r="V583" i="2"/>
  <c r="W583" i="2"/>
  <c r="S584" i="2"/>
  <c r="T584" i="2"/>
  <c r="U584" i="2"/>
  <c r="V584" i="2"/>
  <c r="W584" i="2"/>
  <c r="S577" i="2"/>
  <c r="T577" i="2"/>
  <c r="U577" i="2"/>
  <c r="V577" i="2"/>
  <c r="W577" i="2"/>
  <c r="S585" i="2"/>
  <c r="T585" i="2"/>
  <c r="U585" i="2"/>
  <c r="V585" i="2"/>
  <c r="W585" i="2"/>
  <c r="S587" i="2"/>
  <c r="T587" i="2"/>
  <c r="U587" i="2"/>
  <c r="V587" i="2"/>
  <c r="W587" i="2"/>
  <c r="S660" i="2"/>
  <c r="T660" i="2"/>
  <c r="U660" i="2"/>
  <c r="V660" i="2"/>
  <c r="W660" i="2"/>
  <c r="S619" i="2"/>
  <c r="T619" i="2"/>
  <c r="U619" i="2"/>
  <c r="V619" i="2"/>
  <c r="W619" i="2"/>
  <c r="S622" i="2"/>
  <c r="T622" i="2"/>
  <c r="U622" i="2"/>
  <c r="V622" i="2"/>
  <c r="W622" i="2"/>
  <c r="S580" i="2"/>
  <c r="T580" i="2"/>
  <c r="U580" i="2"/>
  <c r="V580" i="2"/>
  <c r="W580" i="2"/>
  <c r="S581" i="2"/>
  <c r="T581" i="2"/>
  <c r="U581" i="2"/>
  <c r="V581" i="2"/>
  <c r="W581" i="2"/>
  <c r="S582" i="2"/>
  <c r="T582" i="2"/>
  <c r="U582" i="2"/>
  <c r="V582" i="2"/>
  <c r="W582" i="2"/>
  <c r="S569" i="2"/>
  <c r="T569" i="2"/>
  <c r="U569" i="2"/>
  <c r="V569" i="2"/>
  <c r="W569" i="2"/>
  <c r="S633" i="2"/>
  <c r="T633" i="2"/>
  <c r="U633" i="2"/>
  <c r="V633" i="2"/>
  <c r="W633" i="2"/>
  <c r="S634" i="2"/>
  <c r="T634" i="2"/>
  <c r="U634" i="2"/>
  <c r="V634" i="2"/>
  <c r="W634" i="2"/>
  <c r="S635" i="2"/>
  <c r="T635" i="2"/>
  <c r="U635" i="2"/>
  <c r="V635" i="2"/>
  <c r="W635" i="2"/>
  <c r="S570" i="2"/>
  <c r="T570" i="2"/>
  <c r="U570" i="2"/>
  <c r="V570" i="2"/>
  <c r="W570" i="2"/>
  <c r="S659" i="2"/>
  <c r="T659" i="2"/>
  <c r="U659" i="2"/>
  <c r="V659" i="2"/>
  <c r="W659" i="2"/>
  <c r="S636" i="2"/>
  <c r="T636" i="2"/>
  <c r="U636" i="2"/>
  <c r="V636" i="2"/>
  <c r="W636" i="2"/>
  <c r="S637" i="2"/>
  <c r="T637" i="2"/>
  <c r="U637" i="2"/>
  <c r="V637" i="2"/>
  <c r="W637" i="2"/>
  <c r="S638" i="2"/>
  <c r="T638" i="2"/>
  <c r="U638" i="2"/>
  <c r="V638" i="2"/>
  <c r="W638" i="2"/>
  <c r="S640" i="2"/>
  <c r="T640" i="2"/>
  <c r="U640" i="2"/>
  <c r="V640" i="2"/>
  <c r="W640" i="2"/>
  <c r="S641" i="2"/>
  <c r="T641" i="2"/>
  <c r="U641" i="2"/>
  <c r="V641" i="2"/>
  <c r="W641" i="2"/>
  <c r="S642" i="2"/>
  <c r="T642" i="2"/>
  <c r="U642" i="2"/>
  <c r="V642" i="2"/>
  <c r="W642" i="2"/>
  <c r="S643" i="2"/>
  <c r="T643" i="2"/>
  <c r="U643" i="2"/>
  <c r="V643" i="2"/>
  <c r="W643" i="2"/>
  <c r="S644" i="2"/>
  <c r="T644" i="2"/>
  <c r="U644" i="2"/>
  <c r="V644" i="2"/>
  <c r="W644" i="2"/>
  <c r="S650" i="2"/>
  <c r="T650" i="2"/>
  <c r="U650" i="2"/>
  <c r="V650" i="2"/>
  <c r="W650" i="2"/>
  <c r="S649" i="2"/>
  <c r="T649" i="2"/>
  <c r="U649" i="2"/>
  <c r="V649" i="2"/>
  <c r="W649" i="2"/>
  <c r="S656" i="2"/>
  <c r="T656" i="2"/>
  <c r="U656" i="2"/>
  <c r="V656" i="2"/>
  <c r="W656" i="2"/>
  <c r="S647" i="2"/>
  <c r="T647" i="2"/>
  <c r="U647" i="2"/>
  <c r="V647" i="2"/>
  <c r="W647" i="2"/>
  <c r="S653" i="2"/>
  <c r="T653" i="2"/>
  <c r="U653" i="2"/>
  <c r="V653" i="2"/>
  <c r="W653" i="2"/>
  <c r="S657" i="2"/>
  <c r="T657" i="2"/>
  <c r="U657" i="2"/>
  <c r="V657" i="2"/>
  <c r="W657" i="2"/>
  <c r="S651" i="2"/>
  <c r="T651" i="2"/>
  <c r="U651" i="2"/>
  <c r="V651" i="2"/>
  <c r="W651" i="2"/>
  <c r="S663" i="2"/>
  <c r="T663" i="2"/>
  <c r="U663" i="2"/>
  <c r="V663" i="2"/>
  <c r="W663" i="2"/>
  <c r="S665" i="2"/>
  <c r="T665" i="2"/>
  <c r="U665" i="2"/>
  <c r="V665" i="2"/>
  <c r="W665" i="2"/>
  <c r="S652" i="2"/>
  <c r="T652" i="2"/>
  <c r="U652" i="2"/>
  <c r="V652" i="2"/>
  <c r="W652" i="2"/>
  <c r="S658" i="2"/>
  <c r="T658" i="2"/>
  <c r="U658" i="2"/>
  <c r="V658" i="2"/>
  <c r="W658" i="2"/>
  <c r="S667" i="2"/>
  <c r="T667" i="2"/>
  <c r="U667" i="2"/>
  <c r="V667" i="2"/>
  <c r="W667" i="2"/>
  <c r="S689" i="2"/>
  <c r="T689" i="2"/>
  <c r="U689" i="2"/>
  <c r="V689" i="2"/>
  <c r="W689" i="2"/>
  <c r="S668" i="2"/>
  <c r="T668" i="2"/>
  <c r="U668" i="2"/>
  <c r="V668" i="2"/>
  <c r="W668" i="2"/>
  <c r="S691" i="2"/>
  <c r="T691" i="2"/>
  <c r="U691" i="2"/>
  <c r="V691" i="2"/>
  <c r="W691" i="2"/>
  <c r="S695" i="2"/>
  <c r="T695" i="2"/>
  <c r="U695" i="2"/>
  <c r="V695" i="2"/>
  <c r="W695" i="2"/>
  <c r="S669" i="2"/>
  <c r="T669" i="2"/>
  <c r="U669" i="2"/>
  <c r="V669" i="2"/>
  <c r="W669" i="2"/>
  <c r="S696" i="2"/>
  <c r="T696" i="2"/>
  <c r="U696" i="2"/>
  <c r="V696" i="2"/>
  <c r="W696" i="2"/>
  <c r="S670" i="2"/>
  <c r="T670" i="2"/>
  <c r="U670" i="2"/>
  <c r="V670" i="2"/>
  <c r="W670" i="2"/>
  <c r="S697" i="2"/>
  <c r="T697" i="2"/>
  <c r="U697" i="2"/>
  <c r="V697" i="2"/>
  <c r="W697" i="2"/>
  <c r="S698" i="2"/>
  <c r="T698" i="2"/>
  <c r="U698" i="2"/>
  <c r="V698" i="2"/>
  <c r="W698" i="2"/>
  <c r="S699" i="2"/>
  <c r="T699" i="2"/>
  <c r="U699" i="2"/>
  <c r="V699" i="2"/>
  <c r="W699" i="2"/>
  <c r="S708" i="2"/>
  <c r="T708" i="2"/>
  <c r="U708" i="2"/>
  <c r="V708" i="2"/>
  <c r="W708" i="2"/>
  <c r="S700" i="2"/>
  <c r="T700" i="2"/>
  <c r="U700" i="2"/>
  <c r="V700" i="2"/>
  <c r="W700" i="2"/>
  <c r="S701" i="2"/>
  <c r="T701" i="2"/>
  <c r="U701" i="2"/>
  <c r="V701" i="2"/>
  <c r="W701" i="2"/>
  <c r="S709" i="2"/>
  <c r="T709" i="2"/>
  <c r="U709" i="2"/>
  <c r="V709" i="2"/>
  <c r="W709" i="2"/>
  <c r="S714" i="2"/>
  <c r="T714" i="2"/>
  <c r="U714" i="2"/>
  <c r="V714" i="2"/>
  <c r="W714" i="2"/>
  <c r="S705" i="2"/>
  <c r="T705" i="2"/>
  <c r="U705" i="2"/>
  <c r="V705" i="2"/>
  <c r="W705" i="2"/>
  <c r="S707" i="2"/>
  <c r="T707" i="2"/>
  <c r="U707" i="2"/>
  <c r="V707" i="2"/>
  <c r="W707" i="2"/>
  <c r="S717" i="2"/>
  <c r="T717" i="2"/>
  <c r="U717" i="2"/>
  <c r="V717" i="2"/>
  <c r="W717" i="2"/>
  <c r="S725" i="2"/>
  <c r="T725" i="2"/>
  <c r="U725" i="2"/>
  <c r="V725" i="2"/>
  <c r="W725" i="2"/>
  <c r="S712" i="2"/>
  <c r="T712" i="2"/>
  <c r="U712" i="2"/>
  <c r="V712" i="2"/>
  <c r="W712" i="2"/>
  <c r="S734" i="2"/>
  <c r="T734" i="2"/>
  <c r="U734" i="2"/>
  <c r="V734" i="2"/>
  <c r="W734" i="2"/>
  <c r="S722" i="2"/>
  <c r="T722" i="2"/>
  <c r="U722" i="2"/>
  <c r="V722" i="2"/>
  <c r="W722" i="2"/>
  <c r="S735" i="2"/>
  <c r="T735" i="2"/>
  <c r="U735" i="2"/>
  <c r="V735" i="2"/>
  <c r="W735" i="2"/>
  <c r="S736" i="2"/>
  <c r="T736" i="2"/>
  <c r="U736" i="2"/>
  <c r="V736" i="2"/>
  <c r="W736" i="2"/>
  <c r="S723" i="2"/>
  <c r="T723" i="2"/>
  <c r="U723" i="2"/>
  <c r="V723" i="2"/>
  <c r="W723" i="2"/>
  <c r="S706" i="2"/>
  <c r="T706" i="2"/>
  <c r="U706" i="2"/>
  <c r="V706" i="2"/>
  <c r="W706" i="2"/>
  <c r="S724" i="2"/>
  <c r="T724" i="2"/>
  <c r="U724" i="2"/>
  <c r="V724" i="2"/>
  <c r="W724" i="2"/>
  <c r="S737" i="2"/>
  <c r="T737" i="2"/>
  <c r="U737" i="2"/>
  <c r="V737" i="2"/>
  <c r="W737" i="2"/>
  <c r="S740" i="2"/>
  <c r="T740" i="2"/>
  <c r="U740" i="2"/>
  <c r="V740" i="2"/>
  <c r="W740" i="2"/>
  <c r="S739" i="2"/>
  <c r="T739" i="2"/>
  <c r="U739" i="2"/>
  <c r="V739" i="2"/>
  <c r="W739" i="2"/>
  <c r="S742" i="2"/>
  <c r="T742" i="2"/>
  <c r="U742" i="2"/>
  <c r="V742" i="2"/>
  <c r="W742" i="2"/>
  <c r="S743" i="2"/>
  <c r="T743" i="2"/>
  <c r="U743" i="2"/>
  <c r="V743" i="2"/>
  <c r="W743" i="2"/>
  <c r="S754" i="2"/>
  <c r="T754" i="2"/>
  <c r="U754" i="2"/>
  <c r="V754" i="2"/>
  <c r="W754" i="2"/>
  <c r="S741" i="2"/>
  <c r="T741" i="2"/>
  <c r="U741" i="2"/>
  <c r="V741" i="2"/>
  <c r="W741" i="2"/>
  <c r="S757" i="2"/>
  <c r="T757" i="2"/>
  <c r="U757" i="2"/>
  <c r="V757" i="2"/>
  <c r="W757" i="2"/>
  <c r="S755" i="2"/>
  <c r="T755" i="2"/>
  <c r="U755" i="2"/>
  <c r="V755" i="2"/>
  <c r="W755" i="2"/>
  <c r="S756" i="2"/>
  <c r="T756" i="2"/>
  <c r="U756" i="2"/>
  <c r="V756" i="2"/>
  <c r="W756" i="2"/>
  <c r="S760" i="2"/>
  <c r="T760" i="2"/>
  <c r="U760" i="2"/>
  <c r="V760" i="2"/>
  <c r="W760" i="2"/>
  <c r="S759" i="2"/>
  <c r="T759" i="2"/>
  <c r="U759" i="2"/>
  <c r="V759" i="2"/>
  <c r="W759" i="2"/>
  <c r="S761" i="2"/>
  <c r="T761" i="2"/>
  <c r="U761" i="2"/>
  <c r="V761" i="2"/>
  <c r="W761" i="2"/>
  <c r="S762" i="2"/>
  <c r="T762" i="2"/>
  <c r="U762" i="2"/>
  <c r="V762" i="2"/>
  <c r="W762" i="2"/>
  <c r="S768" i="2"/>
  <c r="T768" i="2"/>
  <c r="U768" i="2"/>
  <c r="V768" i="2"/>
  <c r="W768" i="2"/>
  <c r="S769" i="2"/>
  <c r="T769" i="2"/>
  <c r="U769" i="2"/>
  <c r="V769" i="2"/>
  <c r="W769" i="2"/>
  <c r="S432" i="2"/>
  <c r="T432" i="2"/>
  <c r="U432" i="2"/>
  <c r="V432" i="2"/>
  <c r="W432" i="2"/>
  <c r="S438" i="2"/>
  <c r="T438" i="2"/>
  <c r="U438" i="2"/>
  <c r="V438" i="2"/>
  <c r="W438" i="2"/>
  <c r="S437" i="2"/>
  <c r="T437" i="2"/>
  <c r="U437" i="2"/>
  <c r="V437" i="2"/>
  <c r="W437" i="2"/>
  <c r="S299" i="2"/>
  <c r="T299" i="2"/>
  <c r="U299" i="2"/>
  <c r="V299" i="2"/>
  <c r="W299" i="2"/>
  <c r="S302" i="2"/>
  <c r="T302" i="2"/>
  <c r="U302" i="2"/>
  <c r="V302" i="2"/>
  <c r="W302" i="2"/>
  <c r="S443" i="2"/>
  <c r="T443" i="2"/>
  <c r="U443" i="2"/>
  <c r="V443" i="2"/>
  <c r="W443" i="2"/>
  <c r="S307" i="2"/>
  <c r="T307" i="2"/>
  <c r="U307" i="2"/>
  <c r="V307" i="2"/>
  <c r="W307" i="2"/>
  <c r="S445" i="2"/>
  <c r="T445" i="2"/>
  <c r="U445" i="2"/>
  <c r="V445" i="2"/>
  <c r="W445" i="2"/>
  <c r="S465" i="2"/>
  <c r="T465" i="2"/>
  <c r="U465" i="2"/>
  <c r="V465" i="2"/>
  <c r="W465" i="2"/>
  <c r="S298" i="2"/>
  <c r="T298" i="2"/>
  <c r="U298" i="2"/>
  <c r="V298" i="2"/>
  <c r="W298" i="2"/>
  <c r="S306" i="2"/>
  <c r="T306" i="2"/>
  <c r="U306" i="2"/>
  <c r="V306" i="2"/>
  <c r="W306" i="2"/>
  <c r="S454" i="2"/>
  <c r="T454" i="2"/>
  <c r="U454" i="2"/>
  <c r="V454" i="2"/>
  <c r="W454" i="2"/>
  <c r="S446" i="2"/>
  <c r="T446" i="2"/>
  <c r="U446" i="2"/>
  <c r="V446" i="2"/>
  <c r="W446" i="2"/>
  <c r="S573" i="2"/>
  <c r="T573" i="2"/>
  <c r="U573" i="2"/>
  <c r="V573" i="2"/>
  <c r="W573" i="2"/>
  <c r="S318" i="2"/>
  <c r="T318" i="2"/>
  <c r="U318" i="2"/>
  <c r="V318" i="2"/>
  <c r="W318" i="2"/>
  <c r="S312" i="2"/>
  <c r="T312" i="2"/>
  <c r="U312" i="2"/>
  <c r="V312" i="2"/>
  <c r="W312" i="2"/>
  <c r="S321" i="2"/>
  <c r="T321" i="2"/>
  <c r="U321" i="2"/>
  <c r="V321" i="2"/>
  <c r="W321" i="2"/>
  <c r="S364" i="2"/>
  <c r="T364" i="2"/>
  <c r="U364" i="2"/>
  <c r="V364" i="2"/>
  <c r="W364" i="2"/>
  <c r="S450" i="2"/>
  <c r="T450" i="2"/>
  <c r="U450" i="2"/>
  <c r="V450" i="2"/>
  <c r="W450" i="2"/>
  <c r="S314" i="2"/>
  <c r="T314" i="2"/>
  <c r="U314" i="2"/>
  <c r="V314" i="2"/>
  <c r="W314" i="2"/>
  <c r="S315" i="2"/>
  <c r="T315" i="2"/>
  <c r="U315" i="2"/>
  <c r="V315" i="2"/>
  <c r="W315" i="2"/>
  <c r="S380" i="2"/>
  <c r="T380" i="2"/>
  <c r="U380" i="2"/>
  <c r="V380" i="2"/>
  <c r="W380" i="2"/>
  <c r="S381" i="2"/>
  <c r="T381" i="2"/>
  <c r="U381" i="2"/>
  <c r="V381" i="2"/>
  <c r="W381" i="2"/>
  <c r="S387" i="2"/>
  <c r="T387" i="2"/>
  <c r="U387" i="2"/>
  <c r="V387" i="2"/>
  <c r="W387" i="2"/>
  <c r="S389" i="2"/>
  <c r="T389" i="2"/>
  <c r="U389" i="2"/>
  <c r="V389" i="2"/>
  <c r="W389" i="2"/>
  <c r="S390" i="2"/>
  <c r="T390" i="2"/>
  <c r="U390" i="2"/>
  <c r="V390" i="2"/>
  <c r="W390" i="2"/>
  <c r="S391" i="2"/>
  <c r="T391" i="2"/>
  <c r="U391" i="2"/>
  <c r="V391" i="2"/>
  <c r="W391" i="2"/>
  <c r="S393" i="2"/>
  <c r="T393" i="2"/>
  <c r="U393" i="2"/>
  <c r="V393" i="2"/>
  <c r="W393" i="2"/>
  <c r="S463" i="2"/>
  <c r="T463" i="2"/>
  <c r="U463" i="2"/>
  <c r="V463" i="2"/>
  <c r="W463" i="2"/>
  <c r="S308" i="2"/>
  <c r="T308" i="2"/>
  <c r="U308" i="2"/>
  <c r="V308" i="2"/>
  <c r="W308" i="2"/>
  <c r="S398" i="2"/>
  <c r="T398" i="2"/>
  <c r="U398" i="2"/>
  <c r="V398" i="2"/>
  <c r="W398" i="2"/>
  <c r="S400" i="2"/>
  <c r="T400" i="2"/>
  <c r="U400" i="2"/>
  <c r="V400" i="2"/>
  <c r="W400" i="2"/>
  <c r="S401" i="2"/>
  <c r="T401" i="2"/>
  <c r="U401" i="2"/>
  <c r="V401" i="2"/>
  <c r="W401" i="2"/>
  <c r="S402" i="2"/>
  <c r="T402" i="2"/>
  <c r="U402" i="2"/>
  <c r="V402" i="2"/>
  <c r="W402" i="2"/>
  <c r="S403" i="2"/>
  <c r="T403" i="2"/>
  <c r="U403" i="2"/>
  <c r="V403" i="2"/>
  <c r="W403" i="2"/>
  <c r="S555" i="2"/>
  <c r="T555" i="2"/>
  <c r="U555" i="2"/>
  <c r="V555" i="2"/>
  <c r="W555" i="2"/>
  <c r="S404" i="2"/>
  <c r="T404" i="2"/>
  <c r="U404" i="2"/>
  <c r="V404" i="2"/>
  <c r="W404" i="2"/>
  <c r="S317" i="2"/>
  <c r="T317" i="2"/>
  <c r="U317" i="2"/>
  <c r="V317" i="2"/>
  <c r="W317" i="2"/>
  <c r="S405" i="2"/>
  <c r="T405" i="2"/>
  <c r="U405" i="2"/>
  <c r="V405" i="2"/>
  <c r="W405" i="2"/>
  <c r="S406" i="2"/>
  <c r="T406" i="2"/>
  <c r="U406" i="2"/>
  <c r="V406" i="2"/>
  <c r="W406" i="2"/>
  <c r="S408" i="2"/>
  <c r="T408" i="2"/>
  <c r="U408" i="2"/>
  <c r="V408" i="2"/>
  <c r="W408" i="2"/>
  <c r="S407" i="2"/>
  <c r="T407" i="2"/>
  <c r="U407" i="2"/>
  <c r="V407" i="2"/>
  <c r="W407" i="2"/>
  <c r="S409" i="2"/>
  <c r="T409" i="2"/>
  <c r="U409" i="2"/>
  <c r="V409" i="2"/>
  <c r="W409" i="2"/>
  <c r="S410" i="2"/>
  <c r="T410" i="2"/>
  <c r="U410" i="2"/>
  <c r="V410" i="2"/>
  <c r="W410" i="2"/>
  <c r="S411" i="2"/>
  <c r="T411" i="2"/>
  <c r="U411" i="2"/>
  <c r="V411" i="2"/>
  <c r="W411" i="2"/>
  <c r="S412" i="2"/>
  <c r="T412" i="2"/>
  <c r="U412" i="2"/>
  <c r="V412" i="2"/>
  <c r="W412" i="2"/>
  <c r="S414" i="2"/>
  <c r="T414" i="2"/>
  <c r="U414" i="2"/>
  <c r="V414" i="2"/>
  <c r="W414" i="2"/>
  <c r="S413" i="2"/>
  <c r="T413" i="2"/>
  <c r="U413" i="2"/>
  <c r="V413" i="2"/>
  <c r="W413" i="2"/>
  <c r="S415" i="2"/>
  <c r="T415" i="2"/>
  <c r="U415" i="2"/>
  <c r="V415" i="2"/>
  <c r="W415" i="2"/>
  <c r="S416" i="2"/>
  <c r="T416" i="2"/>
  <c r="U416" i="2"/>
  <c r="V416" i="2"/>
  <c r="W416" i="2"/>
  <c r="S417" i="2"/>
  <c r="T417" i="2"/>
  <c r="U417" i="2"/>
  <c r="V417" i="2"/>
  <c r="W417" i="2"/>
  <c r="S556" i="2"/>
  <c r="T556" i="2"/>
  <c r="U556" i="2"/>
  <c r="V556" i="2"/>
  <c r="W556" i="2"/>
  <c r="S418" i="2"/>
  <c r="T418" i="2"/>
  <c r="U418" i="2"/>
  <c r="V418" i="2"/>
  <c r="W418" i="2"/>
  <c r="S419" i="2"/>
  <c r="T419" i="2"/>
  <c r="U419" i="2"/>
  <c r="V419" i="2"/>
  <c r="W419" i="2"/>
  <c r="S420" i="2"/>
  <c r="T420" i="2"/>
  <c r="U420" i="2"/>
  <c r="V420" i="2"/>
  <c r="W420" i="2"/>
  <c r="S421" i="2"/>
  <c r="T421" i="2"/>
  <c r="U421" i="2"/>
  <c r="V421" i="2"/>
  <c r="W421" i="2"/>
  <c r="S422" i="2"/>
  <c r="T422" i="2"/>
  <c r="U422" i="2"/>
  <c r="V422" i="2"/>
  <c r="W422" i="2"/>
  <c r="S423" i="2"/>
  <c r="T423" i="2"/>
  <c r="U423" i="2"/>
  <c r="V423" i="2"/>
  <c r="W423" i="2"/>
  <c r="S557" i="2"/>
  <c r="T557" i="2"/>
  <c r="U557" i="2"/>
  <c r="V557" i="2"/>
  <c r="W557" i="2"/>
  <c r="S424" i="2"/>
  <c r="T424" i="2"/>
  <c r="U424" i="2"/>
  <c r="V424" i="2"/>
  <c r="W424" i="2"/>
  <c r="S425" i="2"/>
  <c r="T425" i="2"/>
  <c r="U425" i="2"/>
  <c r="V425" i="2"/>
  <c r="W425" i="2"/>
  <c r="S426" i="2"/>
  <c r="T426" i="2"/>
  <c r="U426" i="2"/>
  <c r="V426" i="2"/>
  <c r="W426" i="2"/>
  <c r="S427" i="2"/>
  <c r="T427" i="2"/>
  <c r="U427" i="2"/>
  <c r="V427" i="2"/>
  <c r="W427" i="2"/>
  <c r="S319" i="2"/>
  <c r="T319" i="2"/>
  <c r="U319" i="2"/>
  <c r="V319" i="2"/>
  <c r="W319" i="2"/>
  <c r="S558" i="2"/>
  <c r="T558" i="2"/>
  <c r="U558" i="2"/>
  <c r="V558" i="2"/>
  <c r="W558" i="2"/>
  <c r="S428" i="2"/>
  <c r="T428" i="2"/>
  <c r="U428" i="2"/>
  <c r="V428" i="2"/>
  <c r="W428" i="2"/>
  <c r="S429" i="2"/>
  <c r="T429" i="2"/>
  <c r="U429" i="2"/>
  <c r="V429" i="2"/>
  <c r="W429" i="2"/>
  <c r="S430" i="2"/>
  <c r="T430" i="2"/>
  <c r="U430" i="2"/>
  <c r="V430" i="2"/>
  <c r="W430" i="2"/>
  <c r="S170" i="2"/>
  <c r="T170" i="2"/>
  <c r="U170" i="2"/>
  <c r="V170" i="2"/>
  <c r="W170" i="2"/>
  <c r="S434" i="2"/>
  <c r="T434" i="2"/>
  <c r="U434" i="2"/>
  <c r="V434" i="2"/>
  <c r="W434" i="2"/>
  <c r="S294" i="2"/>
  <c r="T294" i="2"/>
  <c r="U294" i="2"/>
  <c r="V294" i="2"/>
  <c r="W294" i="2"/>
  <c r="S305" i="2"/>
  <c r="T305" i="2"/>
  <c r="U305" i="2"/>
  <c r="V305" i="2"/>
  <c r="W305" i="2"/>
  <c r="S304" i="2"/>
  <c r="T304" i="2"/>
  <c r="U304" i="2"/>
  <c r="V304" i="2"/>
  <c r="W304" i="2"/>
  <c r="S310" i="2"/>
  <c r="T310" i="2"/>
  <c r="U310" i="2"/>
  <c r="V310" i="2"/>
  <c r="W310" i="2"/>
  <c r="S189" i="2"/>
  <c r="T189" i="2"/>
  <c r="U189" i="2"/>
  <c r="V189" i="2"/>
  <c r="W189" i="2"/>
  <c r="S184" i="2"/>
  <c r="T184" i="2"/>
  <c r="U184" i="2"/>
  <c r="V184" i="2"/>
  <c r="W184" i="2"/>
  <c r="S185" i="2"/>
  <c r="T185" i="2"/>
  <c r="U185" i="2"/>
  <c r="V185" i="2"/>
  <c r="W185" i="2"/>
  <c r="S191" i="2"/>
  <c r="T191" i="2"/>
  <c r="U191" i="2"/>
  <c r="V191" i="2"/>
  <c r="W191" i="2"/>
  <c r="S182" i="2"/>
  <c r="T182" i="2"/>
  <c r="U182" i="2"/>
  <c r="V182" i="2"/>
  <c r="W182" i="2"/>
  <c r="S296" i="2"/>
  <c r="T296" i="2"/>
  <c r="U296" i="2"/>
  <c r="V296" i="2"/>
  <c r="W296" i="2"/>
  <c r="S309" i="2"/>
  <c r="T309" i="2"/>
  <c r="U309" i="2"/>
  <c r="V309" i="2"/>
  <c r="W309" i="2"/>
  <c r="S197" i="2"/>
  <c r="T197" i="2"/>
  <c r="U197" i="2"/>
  <c r="V197" i="2"/>
  <c r="W197" i="2"/>
  <c r="S178" i="2"/>
  <c r="T178" i="2"/>
  <c r="U178" i="2"/>
  <c r="V178" i="2"/>
  <c r="W178" i="2"/>
  <c r="S316" i="2"/>
  <c r="T316" i="2"/>
  <c r="U316" i="2"/>
  <c r="V316" i="2"/>
  <c r="W316" i="2"/>
  <c r="S179" i="2"/>
  <c r="T179" i="2"/>
  <c r="U179" i="2"/>
  <c r="V179" i="2"/>
  <c r="W179" i="2"/>
  <c r="S199" i="2"/>
  <c r="T199" i="2"/>
  <c r="U199" i="2"/>
  <c r="V199" i="2"/>
  <c r="W199" i="2"/>
  <c r="S174" i="2"/>
  <c r="T174" i="2"/>
  <c r="U174" i="2"/>
  <c r="V174" i="2"/>
  <c r="W174" i="2"/>
  <c r="S242" i="2"/>
  <c r="T242" i="2"/>
  <c r="U242" i="2"/>
  <c r="V242" i="2"/>
  <c r="W242" i="2"/>
  <c r="S245" i="2"/>
  <c r="T245" i="2"/>
  <c r="U245" i="2"/>
  <c r="V245" i="2"/>
  <c r="W245" i="2"/>
  <c r="S247" i="2"/>
  <c r="T247" i="2"/>
  <c r="U247" i="2"/>
  <c r="V247" i="2"/>
  <c r="W247" i="2"/>
  <c r="S297" i="2"/>
  <c r="T297" i="2"/>
  <c r="U297" i="2"/>
  <c r="V297" i="2"/>
  <c r="W297" i="2"/>
  <c r="S320" i="2"/>
  <c r="T320" i="2"/>
  <c r="U320" i="2"/>
  <c r="V320" i="2"/>
  <c r="W320" i="2"/>
  <c r="S253" i="2"/>
  <c r="T253" i="2"/>
  <c r="U253" i="2"/>
  <c r="V253" i="2"/>
  <c r="W253" i="2"/>
  <c r="S256" i="2"/>
  <c r="T256" i="2"/>
  <c r="U256" i="2"/>
  <c r="V256" i="2"/>
  <c r="W256" i="2"/>
  <c r="S192" i="2"/>
  <c r="T192" i="2"/>
  <c r="U192" i="2"/>
  <c r="V192" i="2"/>
  <c r="W192" i="2"/>
  <c r="S259" i="2"/>
  <c r="T259" i="2"/>
  <c r="U259" i="2"/>
  <c r="V259" i="2"/>
  <c r="W259" i="2"/>
  <c r="S261" i="2"/>
  <c r="T261" i="2"/>
  <c r="U261" i="2"/>
  <c r="V261" i="2"/>
  <c r="W261" i="2"/>
  <c r="S262" i="2"/>
  <c r="T262" i="2"/>
  <c r="U262" i="2"/>
  <c r="V262" i="2"/>
  <c r="W262" i="2"/>
  <c r="S193" i="2"/>
  <c r="T193" i="2"/>
  <c r="U193" i="2"/>
  <c r="V193" i="2"/>
  <c r="W193" i="2"/>
  <c r="S194" i="2"/>
  <c r="T194" i="2"/>
  <c r="U194" i="2"/>
  <c r="V194" i="2"/>
  <c r="W194" i="2"/>
  <c r="S267" i="2"/>
  <c r="T267" i="2"/>
  <c r="U267" i="2"/>
  <c r="V267" i="2"/>
  <c r="W267" i="2"/>
  <c r="S268" i="2"/>
  <c r="T268" i="2"/>
  <c r="U268" i="2"/>
  <c r="V268" i="2"/>
  <c r="W268" i="2"/>
  <c r="S180" i="2"/>
  <c r="T180" i="2"/>
  <c r="U180" i="2"/>
  <c r="V180" i="2"/>
  <c r="W180" i="2"/>
  <c r="S269" i="2"/>
  <c r="T269" i="2"/>
  <c r="U269" i="2"/>
  <c r="V269" i="2"/>
  <c r="W269" i="2"/>
  <c r="S270" i="2"/>
  <c r="T270" i="2"/>
  <c r="U270" i="2"/>
  <c r="V270" i="2"/>
  <c r="W270" i="2"/>
  <c r="S283" i="2"/>
  <c r="T283" i="2"/>
  <c r="U283" i="2"/>
  <c r="V283" i="2"/>
  <c r="W283" i="2"/>
  <c r="S272" i="2"/>
  <c r="T272" i="2"/>
  <c r="U272" i="2"/>
  <c r="V272" i="2"/>
  <c r="W272" i="2"/>
  <c r="S273" i="2"/>
  <c r="T273" i="2"/>
  <c r="U273" i="2"/>
  <c r="V273" i="2"/>
  <c r="W273" i="2"/>
  <c r="S274" i="2"/>
  <c r="T274" i="2"/>
  <c r="U274" i="2"/>
  <c r="V274" i="2"/>
  <c r="W274" i="2"/>
  <c r="S275" i="2"/>
  <c r="T275" i="2"/>
  <c r="U275" i="2"/>
  <c r="V275" i="2"/>
  <c r="W275" i="2"/>
  <c r="S276" i="2"/>
  <c r="T276" i="2"/>
  <c r="U276" i="2"/>
  <c r="V276" i="2"/>
  <c r="W276" i="2"/>
  <c r="S277" i="2"/>
  <c r="T277" i="2"/>
  <c r="U277" i="2"/>
  <c r="V277" i="2"/>
  <c r="W277" i="2"/>
  <c r="S278" i="2"/>
  <c r="T278" i="2"/>
  <c r="U278" i="2"/>
  <c r="V278" i="2"/>
  <c r="W278" i="2"/>
  <c r="S195" i="2"/>
  <c r="T195" i="2"/>
  <c r="U195" i="2"/>
  <c r="V195" i="2"/>
  <c r="W195" i="2"/>
  <c r="S246" i="2"/>
  <c r="T246" i="2"/>
  <c r="U246" i="2"/>
  <c r="V246" i="2"/>
  <c r="W246" i="2"/>
  <c r="S196" i="2"/>
  <c r="T196" i="2"/>
  <c r="U196" i="2"/>
  <c r="V196" i="2"/>
  <c r="W196" i="2"/>
  <c r="S279" i="2"/>
  <c r="T279" i="2"/>
  <c r="U279" i="2"/>
  <c r="V279" i="2"/>
  <c r="W279" i="2"/>
  <c r="S281" i="2"/>
  <c r="T281" i="2"/>
  <c r="U281" i="2"/>
  <c r="V281" i="2"/>
  <c r="W281" i="2"/>
  <c r="S280" i="2"/>
  <c r="T280" i="2"/>
  <c r="U280" i="2"/>
  <c r="V280" i="2"/>
  <c r="W280" i="2"/>
  <c r="S282" i="2"/>
  <c r="T282" i="2"/>
  <c r="U282" i="2"/>
  <c r="V282" i="2"/>
  <c r="W282" i="2"/>
  <c r="S190" i="2"/>
  <c r="T190" i="2"/>
  <c r="U190" i="2"/>
  <c r="V190" i="2"/>
  <c r="W190" i="2"/>
  <c r="S198" i="2"/>
  <c r="T198" i="2"/>
  <c r="U198" i="2"/>
  <c r="V198" i="2"/>
  <c r="W198" i="2"/>
  <c r="S284" i="2"/>
  <c r="T284" i="2"/>
  <c r="U284" i="2"/>
  <c r="V284" i="2"/>
  <c r="W284" i="2"/>
  <c r="S285" i="2"/>
  <c r="T285" i="2"/>
  <c r="U285" i="2"/>
  <c r="V285" i="2"/>
  <c r="W285" i="2"/>
  <c r="S286" i="2"/>
  <c r="T286" i="2"/>
  <c r="U286" i="2"/>
  <c r="V286" i="2"/>
  <c r="W286" i="2"/>
  <c r="S287" i="2"/>
  <c r="T287" i="2"/>
  <c r="U287" i="2"/>
  <c r="V287" i="2"/>
  <c r="W287" i="2"/>
  <c r="S288" i="2"/>
  <c r="T288" i="2"/>
  <c r="U288" i="2"/>
  <c r="V288" i="2"/>
  <c r="W288" i="2"/>
  <c r="S181" i="2"/>
  <c r="T181" i="2"/>
  <c r="U181" i="2"/>
  <c r="V181" i="2"/>
  <c r="W181" i="2"/>
  <c r="S289" i="2"/>
  <c r="T289" i="2"/>
  <c r="U289" i="2"/>
  <c r="V289" i="2"/>
  <c r="W289" i="2"/>
  <c r="S290" i="2"/>
  <c r="T290" i="2"/>
  <c r="U290" i="2"/>
  <c r="V290" i="2"/>
  <c r="W290" i="2"/>
  <c r="S292" i="2"/>
  <c r="T292" i="2"/>
  <c r="U292" i="2"/>
  <c r="V292" i="2"/>
  <c r="W292" i="2"/>
  <c r="S291" i="2"/>
  <c r="T291" i="2"/>
  <c r="U291" i="2"/>
  <c r="V291" i="2"/>
  <c r="W291" i="2"/>
  <c r="S78" i="2"/>
  <c r="T78" i="2"/>
  <c r="U78" i="2"/>
  <c r="V78" i="2"/>
  <c r="W78" i="2"/>
  <c r="S79" i="2"/>
  <c r="T79" i="2"/>
  <c r="U79" i="2"/>
  <c r="V79" i="2"/>
  <c r="W79" i="2"/>
  <c r="S172" i="2"/>
  <c r="T172" i="2"/>
  <c r="U172" i="2"/>
  <c r="V172" i="2"/>
  <c r="W172" i="2"/>
  <c r="S87" i="2"/>
  <c r="T87" i="2"/>
  <c r="U87" i="2"/>
  <c r="V87" i="2"/>
  <c r="W87" i="2"/>
  <c r="S173" i="2"/>
  <c r="T173" i="2"/>
  <c r="U173" i="2"/>
  <c r="V173" i="2"/>
  <c r="W173" i="2"/>
  <c r="S81" i="2"/>
  <c r="T81" i="2"/>
  <c r="U81" i="2"/>
  <c r="V81" i="2"/>
  <c r="W81" i="2"/>
  <c r="S84" i="2"/>
  <c r="T84" i="2"/>
  <c r="U84" i="2"/>
  <c r="V84" i="2"/>
  <c r="W84" i="2"/>
  <c r="S90" i="2"/>
  <c r="T90" i="2"/>
  <c r="U90" i="2"/>
  <c r="V90" i="2"/>
  <c r="W90" i="2"/>
  <c r="S201" i="2"/>
  <c r="T201" i="2"/>
  <c r="U201" i="2"/>
  <c r="V201" i="2"/>
  <c r="W201" i="2"/>
  <c r="S93" i="2"/>
  <c r="T93" i="2"/>
  <c r="U93" i="2"/>
  <c r="V93" i="2"/>
  <c r="W93" i="2"/>
  <c r="S92" i="2"/>
  <c r="T92" i="2"/>
  <c r="U92" i="2"/>
  <c r="V92" i="2"/>
  <c r="W92" i="2"/>
  <c r="S104" i="2"/>
  <c r="T104" i="2"/>
  <c r="U104" i="2"/>
  <c r="V104" i="2"/>
  <c r="W104" i="2"/>
  <c r="S183" i="2"/>
  <c r="T183" i="2"/>
  <c r="U183" i="2"/>
  <c r="V183" i="2"/>
  <c r="W183" i="2"/>
  <c r="S100" i="2"/>
  <c r="T100" i="2"/>
  <c r="U100" i="2"/>
  <c r="V100" i="2"/>
  <c r="W100" i="2"/>
  <c r="S105" i="2"/>
  <c r="T105" i="2"/>
  <c r="U105" i="2"/>
  <c r="V105" i="2"/>
  <c r="W105" i="2"/>
  <c r="S85" i="2"/>
  <c r="T85" i="2"/>
  <c r="U85" i="2"/>
  <c r="V85" i="2"/>
  <c r="W85" i="2"/>
  <c r="S98" i="2"/>
  <c r="T98" i="2"/>
  <c r="U98" i="2"/>
  <c r="V98" i="2"/>
  <c r="W98" i="2"/>
  <c r="S108" i="2"/>
  <c r="T108" i="2"/>
  <c r="U108" i="2"/>
  <c r="V108" i="2"/>
  <c r="W108" i="2"/>
  <c r="S111" i="2"/>
  <c r="T111" i="2"/>
  <c r="U111" i="2"/>
  <c r="V111" i="2"/>
  <c r="W111" i="2"/>
  <c r="S112" i="2"/>
  <c r="T112" i="2"/>
  <c r="U112" i="2"/>
  <c r="V112" i="2"/>
  <c r="W112" i="2"/>
  <c r="S97" i="2"/>
  <c r="T97" i="2"/>
  <c r="U97" i="2"/>
  <c r="V97" i="2"/>
  <c r="W97" i="2"/>
  <c r="S139" i="2"/>
  <c r="T139" i="2"/>
  <c r="U139" i="2"/>
  <c r="V139" i="2"/>
  <c r="W139" i="2"/>
  <c r="S140" i="2"/>
  <c r="T140" i="2"/>
  <c r="U140" i="2"/>
  <c r="V140" i="2"/>
  <c r="W140" i="2"/>
  <c r="S142" i="2"/>
  <c r="T142" i="2"/>
  <c r="U142" i="2"/>
  <c r="V142" i="2"/>
  <c r="W142" i="2"/>
  <c r="S103" i="2"/>
  <c r="T103" i="2"/>
  <c r="U103" i="2"/>
  <c r="V103" i="2"/>
  <c r="W103" i="2"/>
  <c r="S143" i="2"/>
  <c r="T143" i="2"/>
  <c r="U143" i="2"/>
  <c r="V143" i="2"/>
  <c r="W143" i="2"/>
  <c r="S144" i="2"/>
  <c r="T144" i="2"/>
  <c r="U144" i="2"/>
  <c r="V144" i="2"/>
  <c r="W144" i="2"/>
  <c r="S147" i="2"/>
  <c r="T147" i="2"/>
  <c r="U147" i="2"/>
  <c r="V147" i="2"/>
  <c r="W147" i="2"/>
  <c r="S148" i="2"/>
  <c r="T148" i="2"/>
  <c r="U148" i="2"/>
  <c r="V148" i="2"/>
  <c r="W148" i="2"/>
  <c r="S151" i="2"/>
  <c r="T151" i="2"/>
  <c r="U151" i="2"/>
  <c r="V151" i="2"/>
  <c r="W151" i="2"/>
  <c r="S153" i="2"/>
  <c r="T153" i="2"/>
  <c r="U153" i="2"/>
  <c r="V153" i="2"/>
  <c r="W153" i="2"/>
  <c r="S154" i="2"/>
  <c r="T154" i="2"/>
  <c r="U154" i="2"/>
  <c r="V154" i="2"/>
  <c r="W154" i="2"/>
  <c r="S200" i="2"/>
  <c r="T200" i="2"/>
  <c r="U200" i="2"/>
  <c r="V200" i="2"/>
  <c r="W200" i="2"/>
  <c r="S156" i="2"/>
  <c r="T156" i="2"/>
  <c r="U156" i="2"/>
  <c r="V156" i="2"/>
  <c r="W156" i="2"/>
  <c r="S107" i="2"/>
  <c r="T107" i="2"/>
  <c r="U107" i="2"/>
  <c r="V107" i="2"/>
  <c r="W107" i="2"/>
  <c r="S157" i="2"/>
  <c r="T157" i="2"/>
  <c r="U157" i="2"/>
  <c r="V157" i="2"/>
  <c r="W157" i="2"/>
  <c r="S158" i="2"/>
  <c r="T158" i="2"/>
  <c r="U158" i="2"/>
  <c r="V158" i="2"/>
  <c r="W158" i="2"/>
  <c r="S159" i="2"/>
  <c r="T159" i="2"/>
  <c r="U159" i="2"/>
  <c r="V159" i="2"/>
  <c r="W159" i="2"/>
  <c r="S160" i="2"/>
  <c r="T160" i="2"/>
  <c r="U160" i="2"/>
  <c r="V160" i="2"/>
  <c r="W160" i="2"/>
  <c r="S161" i="2"/>
  <c r="T161" i="2"/>
  <c r="U161" i="2"/>
  <c r="V161" i="2"/>
  <c r="W161" i="2"/>
  <c r="S150" i="2"/>
  <c r="T150" i="2"/>
  <c r="U150" i="2"/>
  <c r="V150" i="2"/>
  <c r="W150" i="2"/>
  <c r="S162" i="2"/>
  <c r="T162" i="2"/>
  <c r="U162" i="2"/>
  <c r="V162" i="2"/>
  <c r="W162" i="2"/>
  <c r="S163" i="2"/>
  <c r="T163" i="2"/>
  <c r="U163" i="2"/>
  <c r="V163" i="2"/>
  <c r="W163" i="2"/>
  <c r="S164" i="2"/>
  <c r="T164" i="2"/>
  <c r="U164" i="2"/>
  <c r="V164" i="2"/>
  <c r="W164" i="2"/>
  <c r="S165" i="2"/>
  <c r="T165" i="2"/>
  <c r="U165" i="2"/>
  <c r="V165" i="2"/>
  <c r="W165" i="2"/>
  <c r="S166" i="2"/>
  <c r="T166" i="2"/>
  <c r="U166" i="2"/>
  <c r="V166" i="2"/>
  <c r="W166" i="2"/>
  <c r="S167" i="2"/>
  <c r="T167" i="2"/>
  <c r="U167" i="2"/>
  <c r="V167" i="2"/>
  <c r="W167" i="2"/>
  <c r="S109" i="2"/>
  <c r="T109" i="2"/>
  <c r="U109" i="2"/>
  <c r="V109" i="2"/>
  <c r="W109" i="2"/>
  <c r="S168" i="2"/>
  <c r="T168" i="2"/>
  <c r="U168" i="2"/>
  <c r="V168" i="2"/>
  <c r="W168" i="2"/>
  <c r="W80" i="2"/>
  <c r="W82" i="2"/>
  <c r="W88" i="2"/>
  <c r="W9" i="2"/>
  <c r="W5" i="2"/>
  <c r="W12" i="2"/>
  <c r="W83" i="2"/>
  <c r="W13" i="2"/>
  <c r="W91" i="2"/>
  <c r="W86" i="2"/>
  <c r="W17" i="2"/>
  <c r="W10" i="2"/>
  <c r="W99" i="2"/>
  <c r="W11" i="2"/>
  <c r="W25" i="2"/>
  <c r="W26" i="2"/>
  <c r="W29" i="2"/>
  <c r="W27" i="2"/>
  <c r="W106" i="2"/>
  <c r="W61" i="2"/>
  <c r="W14" i="2"/>
  <c r="W62" i="2"/>
  <c r="W63" i="2"/>
  <c r="W66" i="2"/>
  <c r="W24" i="2"/>
  <c r="W110" i="2"/>
  <c r="W67" i="2"/>
  <c r="W68" i="2"/>
  <c r="W69" i="2"/>
  <c r="W70" i="2"/>
  <c r="W28" i="2"/>
  <c r="W71" i="2"/>
  <c r="W72" i="2"/>
  <c r="W73" i="2"/>
  <c r="W74" i="2"/>
  <c r="W75" i="2"/>
  <c r="W76" i="2"/>
  <c r="W8" i="2"/>
  <c r="S339" i="3"/>
  <c r="T339" i="3"/>
  <c r="U339" i="3"/>
  <c r="V339" i="3"/>
  <c r="W339" i="3"/>
  <c r="W336" i="3"/>
  <c r="V336" i="3"/>
  <c r="U336" i="3"/>
  <c r="T336" i="3"/>
  <c r="S336" i="3"/>
  <c r="S295" i="3"/>
  <c r="T295" i="3"/>
  <c r="U295" i="3"/>
  <c r="V295" i="3"/>
  <c r="W295" i="3"/>
  <c r="S296" i="3"/>
  <c r="T296" i="3"/>
  <c r="U296" i="3"/>
  <c r="V296" i="3"/>
  <c r="W296" i="3"/>
  <c r="S305" i="3"/>
  <c r="T305" i="3"/>
  <c r="U305" i="3"/>
  <c r="V305" i="3"/>
  <c r="W305" i="3"/>
  <c r="S306" i="3"/>
  <c r="T306" i="3"/>
  <c r="U306" i="3"/>
  <c r="V306" i="3"/>
  <c r="W306" i="3"/>
  <c r="S321" i="3"/>
  <c r="T321" i="3"/>
  <c r="U321" i="3"/>
  <c r="V321" i="3"/>
  <c r="W321" i="3"/>
  <c r="S300" i="3"/>
  <c r="T300" i="3"/>
  <c r="U300" i="3"/>
  <c r="V300" i="3"/>
  <c r="W300" i="3"/>
  <c r="S307" i="3"/>
  <c r="T307" i="3"/>
  <c r="U307" i="3"/>
  <c r="V307" i="3"/>
  <c r="W307" i="3"/>
  <c r="S324" i="3"/>
  <c r="T324" i="3"/>
  <c r="U324" i="3"/>
  <c r="V324" i="3"/>
  <c r="W324" i="3"/>
  <c r="S291" i="3"/>
  <c r="T291" i="3"/>
  <c r="U291" i="3"/>
  <c r="V291" i="3"/>
  <c r="W291" i="3"/>
  <c r="K246" i="3" l="1"/>
  <c r="K268" i="3"/>
  <c r="J246" i="3"/>
  <c r="J233" i="3"/>
  <c r="J265" i="3"/>
  <c r="J272" i="3"/>
  <c r="K272" i="3"/>
  <c r="K233" i="3"/>
  <c r="J268" i="3"/>
  <c r="J258" i="3"/>
  <c r="K258" i="3"/>
  <c r="K265" i="3"/>
  <c r="K271" i="3"/>
  <c r="J271" i="3"/>
  <c r="K238" i="3"/>
  <c r="J238" i="3"/>
  <c r="K207" i="3"/>
  <c r="J189" i="3"/>
  <c r="K201" i="3"/>
  <c r="J203" i="3"/>
  <c r="J217" i="3"/>
  <c r="J168" i="3"/>
  <c r="J164" i="3"/>
  <c r="J199" i="3"/>
  <c r="K199" i="3"/>
  <c r="K189" i="3"/>
  <c r="J221" i="3"/>
  <c r="K221" i="3"/>
  <c r="K168" i="3"/>
  <c r="J201" i="3"/>
  <c r="J202" i="3"/>
  <c r="K202" i="3"/>
  <c r="K164" i="3"/>
  <c r="K217" i="3"/>
  <c r="J215" i="3"/>
  <c r="K215" i="3"/>
  <c r="J174" i="3"/>
  <c r="K174" i="3"/>
  <c r="J207" i="3"/>
  <c r="K203" i="3"/>
  <c r="J198" i="3"/>
  <c r="K198" i="3"/>
  <c r="K170" i="3"/>
  <c r="J170" i="3"/>
  <c r="J165" i="3"/>
  <c r="K165" i="3"/>
  <c r="K104" i="3"/>
  <c r="J120" i="3"/>
  <c r="K120" i="3"/>
  <c r="J138" i="3"/>
  <c r="J104" i="3"/>
  <c r="K138" i="3"/>
  <c r="K130" i="3"/>
  <c r="J135" i="3"/>
  <c r="J121" i="3"/>
  <c r="K121" i="3"/>
  <c r="J136" i="3"/>
  <c r="K136" i="3"/>
  <c r="J130" i="3"/>
  <c r="J122" i="3"/>
  <c r="K122" i="3"/>
  <c r="J105" i="3"/>
  <c r="K105" i="3"/>
  <c r="J132" i="3"/>
  <c r="K132" i="3"/>
  <c r="K135" i="3"/>
  <c r="J112" i="3"/>
  <c r="K112" i="3"/>
  <c r="K143" i="3"/>
  <c r="J143" i="3"/>
  <c r="K66" i="3"/>
  <c r="J69" i="3"/>
  <c r="J66" i="3"/>
  <c r="J60" i="3"/>
  <c r="J62" i="3"/>
  <c r="K62" i="3"/>
  <c r="J74" i="3"/>
  <c r="K74" i="3"/>
  <c r="K60" i="3"/>
  <c r="J83" i="3"/>
  <c r="K83" i="3"/>
  <c r="J70" i="3"/>
  <c r="K70" i="3"/>
  <c r="K69" i="3"/>
  <c r="K54" i="3"/>
  <c r="J54" i="3"/>
  <c r="K21" i="3"/>
  <c r="J21" i="3"/>
  <c r="J30" i="3"/>
  <c r="J29" i="3"/>
  <c r="K39" i="3"/>
  <c r="J39" i="3"/>
  <c r="J38" i="3"/>
  <c r="K18" i="3"/>
  <c r="J18" i="3"/>
  <c r="J37" i="3"/>
  <c r="K37" i="3"/>
  <c r="J32" i="3"/>
  <c r="K32" i="3"/>
  <c r="K29" i="3"/>
  <c r="K30" i="3"/>
  <c r="J34" i="3"/>
  <c r="K34" i="3"/>
  <c r="J27" i="3"/>
  <c r="K27" i="3"/>
  <c r="K38" i="3"/>
  <c r="J20" i="3"/>
  <c r="K20" i="3"/>
  <c r="J15" i="3"/>
  <c r="K15" i="3"/>
  <c r="J765" i="2"/>
  <c r="J767" i="2"/>
  <c r="K767" i="2"/>
  <c r="J766" i="2"/>
  <c r="K766" i="2"/>
  <c r="K765" i="2"/>
  <c r="J748" i="2"/>
  <c r="J745" i="2"/>
  <c r="K753" i="2"/>
  <c r="K748" i="2"/>
  <c r="K745" i="2"/>
  <c r="J749" i="2"/>
  <c r="K749" i="2"/>
  <c r="J753" i="2"/>
  <c r="J710" i="2"/>
  <c r="K720" i="2"/>
  <c r="J720" i="2"/>
  <c r="J718" i="2"/>
  <c r="K718" i="2"/>
  <c r="J713" i="2"/>
  <c r="K713" i="2"/>
  <c r="J715" i="2"/>
  <c r="K715" i="2"/>
  <c r="K710" i="2"/>
  <c r="K703" i="2"/>
  <c r="J703" i="2"/>
  <c r="J687" i="2"/>
  <c r="K678" i="2"/>
  <c r="J678" i="2"/>
  <c r="J674" i="2"/>
  <c r="K687" i="2"/>
  <c r="J675" i="2"/>
  <c r="K671" i="2"/>
  <c r="K674" i="2"/>
  <c r="J666" i="2"/>
  <c r="J671" i="2"/>
  <c r="J673" i="2"/>
  <c r="K685" i="2"/>
  <c r="J685" i="2"/>
  <c r="J683" i="2"/>
  <c r="K683" i="2"/>
  <c r="J679" i="2"/>
  <c r="K679" i="2"/>
  <c r="K675" i="2"/>
  <c r="J672" i="2"/>
  <c r="K672" i="2"/>
  <c r="J676" i="2"/>
  <c r="K676" i="2"/>
  <c r="J688" i="2"/>
  <c r="K688" i="2"/>
  <c r="K666" i="2"/>
  <c r="K673" i="2"/>
  <c r="K682" i="2"/>
  <c r="J682" i="2"/>
  <c r="K694" i="2"/>
  <c r="J694" i="2"/>
  <c r="K692" i="2"/>
  <c r="J692" i="2"/>
  <c r="K661" i="2"/>
  <c r="J661" i="2"/>
  <c r="K629" i="2"/>
  <c r="K596" i="2"/>
  <c r="K595" i="2"/>
  <c r="K567" i="2"/>
  <c r="J595" i="2"/>
  <c r="K614" i="2"/>
  <c r="J600" i="2"/>
  <c r="K607" i="2"/>
  <c r="J632" i="2"/>
  <c r="J608" i="2"/>
  <c r="J567" i="2"/>
  <c r="J596" i="2"/>
  <c r="J598" i="2"/>
  <c r="J629" i="2"/>
  <c r="J614" i="2"/>
  <c r="J607" i="2"/>
  <c r="J605" i="2"/>
  <c r="J589" i="2"/>
  <c r="J627" i="2"/>
  <c r="K608" i="2"/>
  <c r="K632" i="2"/>
  <c r="J620" i="2"/>
  <c r="K611" i="2"/>
  <c r="K624" i="2"/>
  <c r="K620" i="2"/>
  <c r="J611" i="2"/>
  <c r="K598" i="2"/>
  <c r="J624" i="2"/>
  <c r="K627" i="2"/>
  <c r="K600" i="2"/>
  <c r="K605" i="2"/>
  <c r="K612" i="2"/>
  <c r="J612" i="2"/>
  <c r="K589" i="2"/>
  <c r="K609" i="2"/>
  <c r="J609" i="2"/>
  <c r="K616" i="2"/>
  <c r="J616" i="2"/>
  <c r="K618" i="2"/>
  <c r="J618" i="2"/>
  <c r="K621" i="2"/>
  <c r="J621" i="2"/>
  <c r="K578" i="2"/>
  <c r="J578" i="2"/>
  <c r="J478" i="2"/>
  <c r="K478" i="2"/>
  <c r="J514" i="2"/>
  <c r="K507" i="2"/>
  <c r="J497" i="2"/>
  <c r="J517" i="2"/>
  <c r="J481" i="2"/>
  <c r="J447" i="2"/>
  <c r="J508" i="2"/>
  <c r="K514" i="2"/>
  <c r="J507" i="2"/>
  <c r="K481" i="2"/>
  <c r="J477" i="2"/>
  <c r="J482" i="2"/>
  <c r="K474" i="2"/>
  <c r="K497" i="2"/>
  <c r="J504" i="2"/>
  <c r="J480" i="2"/>
  <c r="J474" i="2"/>
  <c r="K447" i="2"/>
  <c r="K517" i="2"/>
  <c r="K509" i="2"/>
  <c r="K529" i="2"/>
  <c r="K496" i="2"/>
  <c r="K482" i="2"/>
  <c r="J509" i="2"/>
  <c r="J496" i="2"/>
  <c r="K477" i="2"/>
  <c r="K508" i="2"/>
  <c r="K480" i="2"/>
  <c r="J529" i="2"/>
  <c r="K483" i="2"/>
  <c r="J483" i="2"/>
  <c r="K504" i="2"/>
  <c r="K492" i="2"/>
  <c r="J492" i="2"/>
  <c r="J534" i="2"/>
  <c r="K534" i="2"/>
  <c r="K530" i="2"/>
  <c r="J530" i="2"/>
  <c r="K518" i="2"/>
  <c r="J518" i="2"/>
  <c r="K524" i="2"/>
  <c r="J524" i="2"/>
  <c r="J535" i="2"/>
  <c r="K535" i="2"/>
  <c r="K435" i="2"/>
  <c r="J435" i="2"/>
  <c r="K339" i="2"/>
  <c r="J339" i="2"/>
  <c r="K348" i="2"/>
  <c r="K301" i="2"/>
  <c r="K332" i="2"/>
  <c r="K326" i="2"/>
  <c r="J371" i="2"/>
  <c r="J348" i="2"/>
  <c r="J338" i="2"/>
  <c r="J332" i="2"/>
  <c r="K341" i="2"/>
  <c r="J343" i="2"/>
  <c r="K371" i="2"/>
  <c r="K343" i="2"/>
  <c r="K327" i="2"/>
  <c r="J311" i="2"/>
  <c r="K350" i="2"/>
  <c r="J326" i="2"/>
  <c r="J301" i="2"/>
  <c r="K355" i="2"/>
  <c r="K352" i="2"/>
  <c r="K396" i="2"/>
  <c r="J325" i="2"/>
  <c r="J396" i="2"/>
  <c r="J337" i="2"/>
  <c r="J359" i="2"/>
  <c r="J350" i="2"/>
  <c r="K359" i="2"/>
  <c r="J383" i="2"/>
  <c r="J355" i="2"/>
  <c r="J351" i="2"/>
  <c r="J327" i="2"/>
  <c r="K361" i="2"/>
  <c r="K383" i="2"/>
  <c r="J352" i="2"/>
  <c r="K362" i="2"/>
  <c r="J361" i="2"/>
  <c r="K337" i="2"/>
  <c r="J330" i="2"/>
  <c r="K351" i="2"/>
  <c r="J362" i="2"/>
  <c r="K338" i="2"/>
  <c r="K325" i="2"/>
  <c r="J341" i="2"/>
  <c r="K311" i="2"/>
  <c r="K330" i="2"/>
  <c r="J373" i="2"/>
  <c r="K373" i="2"/>
  <c r="K369" i="2"/>
  <c r="J369" i="2"/>
  <c r="K365" i="2"/>
  <c r="J365" i="2"/>
  <c r="K366" i="2"/>
  <c r="J366" i="2"/>
  <c r="K382" i="2"/>
  <c r="J382" i="2"/>
  <c r="K376" i="2"/>
  <c r="J376" i="2"/>
  <c r="K379" i="2"/>
  <c r="J379" i="2"/>
  <c r="J354" i="2"/>
  <c r="K354" i="2"/>
  <c r="J313" i="2"/>
  <c r="K313" i="2"/>
  <c r="K295" i="2"/>
  <c r="J295" i="2"/>
  <c r="J218" i="2"/>
  <c r="J244" i="2"/>
  <c r="K214" i="2"/>
  <c r="J221" i="2"/>
  <c r="J232" i="2"/>
  <c r="J223" i="2"/>
  <c r="K222" i="2"/>
  <c r="K228" i="2"/>
  <c r="J248" i="2"/>
  <c r="J188" i="2"/>
  <c r="J257" i="2"/>
  <c r="J252" i="2"/>
  <c r="J228" i="2"/>
  <c r="K241" i="2"/>
  <c r="K221" i="2"/>
  <c r="K248" i="2"/>
  <c r="J236" i="2"/>
  <c r="J241" i="2"/>
  <c r="K244" i="2"/>
  <c r="K188" i="2"/>
  <c r="J237" i="2"/>
  <c r="J214" i="2"/>
  <c r="K258" i="2"/>
  <c r="K215" i="2"/>
  <c r="K252" i="2"/>
  <c r="J222" i="2"/>
  <c r="K218" i="2"/>
  <c r="K207" i="2"/>
  <c r="K234" i="2"/>
  <c r="K243" i="2"/>
  <c r="K217" i="2"/>
  <c r="J224" i="2"/>
  <c r="J207" i="2"/>
  <c r="K224" i="2"/>
  <c r="J208" i="2"/>
  <c r="K208" i="2"/>
  <c r="J217" i="2"/>
  <c r="K257" i="2"/>
  <c r="J234" i="2"/>
  <c r="K203" i="2"/>
  <c r="J203" i="2"/>
  <c r="K223" i="2"/>
  <c r="K236" i="2"/>
  <c r="J258" i="2"/>
  <c r="K232" i="2"/>
  <c r="J243" i="2"/>
  <c r="J215" i="2"/>
  <c r="J249" i="2"/>
  <c r="K249" i="2"/>
  <c r="J239" i="2"/>
  <c r="K239" i="2"/>
  <c r="K237" i="2"/>
  <c r="J175" i="2"/>
  <c r="K175" i="2"/>
  <c r="J120" i="2"/>
  <c r="J152" i="2"/>
  <c r="J117" i="2"/>
  <c r="K120" i="2"/>
  <c r="J89" i="2"/>
  <c r="K137" i="2"/>
  <c r="K152" i="2"/>
  <c r="K94" i="2"/>
  <c r="J149" i="2"/>
  <c r="K89" i="2"/>
  <c r="J102" i="2"/>
  <c r="K117" i="2"/>
  <c r="J137" i="2"/>
  <c r="J128" i="2"/>
  <c r="K128" i="2"/>
  <c r="J127" i="2"/>
  <c r="K127" i="2"/>
  <c r="K133" i="2"/>
  <c r="J133" i="2"/>
  <c r="J94" i="2"/>
  <c r="J116" i="2"/>
  <c r="K116" i="2"/>
  <c r="J130" i="2"/>
  <c r="K130" i="2"/>
  <c r="K149" i="2"/>
  <c r="K118" i="2"/>
  <c r="J118" i="2"/>
  <c r="K155" i="2"/>
  <c r="J155" i="2"/>
  <c r="K114" i="2"/>
  <c r="J114" i="2"/>
  <c r="K102" i="2"/>
  <c r="J46" i="2"/>
  <c r="K46" i="2"/>
  <c r="J40" i="2"/>
  <c r="J50" i="2"/>
  <c r="K47" i="2"/>
  <c r="K50" i="2"/>
  <c r="J39" i="2"/>
  <c r="J54" i="2"/>
  <c r="J58" i="2"/>
  <c r="K19" i="2"/>
  <c r="J20" i="2"/>
  <c r="K39" i="2"/>
  <c r="K41" i="2"/>
  <c r="J35" i="2"/>
  <c r="K58" i="2"/>
  <c r="J36" i="2"/>
  <c r="K35" i="2"/>
  <c r="K20" i="2"/>
  <c r="J30" i="2"/>
  <c r="J47" i="2"/>
  <c r="K54" i="2"/>
  <c r="J42" i="2"/>
  <c r="J55" i="2"/>
  <c r="K40" i="2"/>
  <c r="J51" i="2"/>
  <c r="K44" i="2"/>
  <c r="K21" i="2"/>
  <c r="J21" i="2"/>
  <c r="J44" i="2"/>
  <c r="J41" i="2"/>
  <c r="J57" i="2"/>
  <c r="K57" i="2"/>
  <c r="K42" i="2"/>
  <c r="J56" i="2"/>
  <c r="K56" i="2"/>
  <c r="K36" i="2"/>
  <c r="K51" i="2"/>
  <c r="J19" i="2"/>
  <c r="K55" i="2"/>
  <c r="K30" i="2"/>
  <c r="K60" i="2"/>
  <c r="J60" i="2"/>
  <c r="J6" i="2"/>
  <c r="K6" i="2"/>
  <c r="J662" i="2"/>
  <c r="K662" i="2"/>
  <c r="O242" i="3"/>
  <c r="P242" i="3"/>
  <c r="Q242" i="3"/>
  <c r="P100" i="2"/>
  <c r="N242" i="3"/>
  <c r="M242" i="3"/>
  <c r="L242" i="3"/>
  <c r="M239" i="3"/>
  <c r="N239" i="3"/>
  <c r="Q239" i="3"/>
  <c r="O239" i="3"/>
  <c r="P239" i="3"/>
  <c r="L239" i="3"/>
  <c r="L339" i="3"/>
  <c r="Q339" i="3"/>
  <c r="O339" i="3"/>
  <c r="P339" i="3"/>
  <c r="N339" i="3"/>
  <c r="M339" i="3"/>
  <c r="M306" i="3"/>
  <c r="M336" i="3"/>
  <c r="P336" i="3"/>
  <c r="L336" i="3"/>
  <c r="N336" i="3"/>
  <c r="L296" i="3"/>
  <c r="O336" i="3"/>
  <c r="O321" i="3"/>
  <c r="O295" i="3"/>
  <c r="Q336" i="3"/>
  <c r="M324" i="3"/>
  <c r="N306" i="3"/>
  <c r="P291" i="3"/>
  <c r="N324" i="3"/>
  <c r="L324" i="3"/>
  <c r="O324" i="3"/>
  <c r="O307" i="3"/>
  <c r="L300" i="3"/>
  <c r="M300" i="3"/>
  <c r="O300" i="3"/>
  <c r="N300" i="3"/>
  <c r="L321" i="3"/>
  <c r="N321" i="3"/>
  <c r="Q321" i="3"/>
  <c r="P321" i="3"/>
  <c r="L306" i="3"/>
  <c r="P305" i="3"/>
  <c r="M296" i="3"/>
  <c r="P296" i="3"/>
  <c r="O296" i="3"/>
  <c r="N296" i="3"/>
  <c r="N295" i="3"/>
  <c r="L295" i="3"/>
  <c r="M295" i="3"/>
  <c r="Q295" i="3"/>
  <c r="Q307" i="3"/>
  <c r="Q291" i="3"/>
  <c r="O291" i="3"/>
  <c r="Q324" i="3"/>
  <c r="P324" i="3"/>
  <c r="M307" i="3"/>
  <c r="Q306" i="3"/>
  <c r="N305" i="3"/>
  <c r="P295" i="3"/>
  <c r="N307" i="3"/>
  <c r="M321" i="3"/>
  <c r="O305" i="3"/>
  <c r="M291" i="3"/>
  <c r="Q300" i="3"/>
  <c r="P306" i="3"/>
  <c r="M305" i="3"/>
  <c r="N291" i="3"/>
  <c r="L307" i="3"/>
  <c r="L291" i="3"/>
  <c r="P300" i="3"/>
  <c r="O306" i="3"/>
  <c r="L305" i="3"/>
  <c r="Q296" i="3"/>
  <c r="P307" i="3"/>
  <c r="Q305" i="3"/>
  <c r="S245" i="3"/>
  <c r="T245" i="3"/>
  <c r="U245" i="3"/>
  <c r="V245" i="3"/>
  <c r="W245" i="3"/>
  <c r="S282" i="3"/>
  <c r="T282" i="3"/>
  <c r="U282" i="3"/>
  <c r="V282" i="3"/>
  <c r="W282" i="3"/>
  <c r="S251" i="3"/>
  <c r="T251" i="3"/>
  <c r="U251" i="3"/>
  <c r="V251" i="3"/>
  <c r="W251" i="3"/>
  <c r="S279" i="3"/>
  <c r="T279" i="3"/>
  <c r="U279" i="3"/>
  <c r="V279" i="3"/>
  <c r="W279" i="3"/>
  <c r="S277" i="3"/>
  <c r="T277" i="3"/>
  <c r="U277" i="3"/>
  <c r="V277" i="3"/>
  <c r="W277" i="3"/>
  <c r="S249" i="3"/>
  <c r="T249" i="3"/>
  <c r="U249" i="3"/>
  <c r="V249" i="3"/>
  <c r="W249" i="3"/>
  <c r="S253" i="3"/>
  <c r="T253" i="3"/>
  <c r="U253" i="3"/>
  <c r="V253" i="3"/>
  <c r="W253" i="3"/>
  <c r="S254" i="3"/>
  <c r="T254" i="3"/>
  <c r="U254" i="3"/>
  <c r="V254" i="3"/>
  <c r="W254" i="3"/>
  <c r="S256" i="3"/>
  <c r="T256" i="3"/>
  <c r="U256" i="3"/>
  <c r="V256" i="3"/>
  <c r="W256" i="3"/>
  <c r="S278" i="3"/>
  <c r="T278" i="3"/>
  <c r="U278" i="3"/>
  <c r="V278" i="3"/>
  <c r="W278" i="3"/>
  <c r="K242" i="3" l="1"/>
  <c r="J242" i="3"/>
  <c r="K239" i="3"/>
  <c r="J239" i="3"/>
  <c r="K339" i="3"/>
  <c r="J339" i="3"/>
  <c r="J336" i="3"/>
  <c r="K306" i="3"/>
  <c r="K336" i="3"/>
  <c r="K296" i="3"/>
  <c r="J300" i="3"/>
  <c r="J296" i="3"/>
  <c r="K321" i="3"/>
  <c r="J324" i="3"/>
  <c r="K300" i="3"/>
  <c r="J321" i="3"/>
  <c r="J295" i="3"/>
  <c r="K295" i="3"/>
  <c r="J291" i="3"/>
  <c r="K291" i="3"/>
  <c r="K324" i="3"/>
  <c r="K307" i="3"/>
  <c r="J307" i="3"/>
  <c r="J306" i="3"/>
  <c r="J305" i="3"/>
  <c r="K305" i="3"/>
  <c r="N282" i="3"/>
  <c r="M254" i="3"/>
  <c r="M282" i="3"/>
  <c r="Q251" i="3"/>
  <c r="M279" i="3"/>
  <c r="P277" i="3"/>
  <c r="M251" i="3"/>
  <c r="N254" i="3"/>
  <c r="O277" i="3"/>
  <c r="L251" i="3"/>
  <c r="Q249" i="3"/>
  <c r="N277" i="3"/>
  <c r="L279" i="3"/>
  <c r="M277" i="3"/>
  <c r="L253" i="3"/>
  <c r="O282" i="3"/>
  <c r="N251" i="3"/>
  <c r="O254" i="3"/>
  <c r="P279" i="3"/>
  <c r="P251" i="3"/>
  <c r="L245" i="3"/>
  <c r="L254" i="3"/>
  <c r="Q253" i="3"/>
  <c r="P249" i="3"/>
  <c r="O251" i="3"/>
  <c r="L282" i="3"/>
  <c r="Q245" i="3"/>
  <c r="P253" i="3"/>
  <c r="O249" i="3"/>
  <c r="L277" i="3"/>
  <c r="Q279" i="3"/>
  <c r="P245" i="3"/>
  <c r="N249" i="3"/>
  <c r="Q254" i="3"/>
  <c r="N253" i="3"/>
  <c r="M249" i="3"/>
  <c r="Q282" i="3"/>
  <c r="N245" i="3"/>
  <c r="P254" i="3"/>
  <c r="M253" i="3"/>
  <c r="L249" i="3"/>
  <c r="Q277" i="3"/>
  <c r="N279" i="3"/>
  <c r="P282" i="3"/>
  <c r="M245" i="3"/>
  <c r="O253" i="3"/>
  <c r="O245" i="3"/>
  <c r="O279" i="3"/>
  <c r="L278" i="3"/>
  <c r="N256" i="3"/>
  <c r="O278" i="3"/>
  <c r="N278" i="3"/>
  <c r="M278" i="3"/>
  <c r="M256" i="3"/>
  <c r="L256" i="3"/>
  <c r="Q256" i="3"/>
  <c r="Q278" i="3"/>
  <c r="P256" i="3"/>
  <c r="P278" i="3"/>
  <c r="O256" i="3"/>
  <c r="S223" i="3"/>
  <c r="T223" i="3"/>
  <c r="U223" i="3"/>
  <c r="S179" i="3"/>
  <c r="T179" i="3"/>
  <c r="U179" i="3"/>
  <c r="V179" i="3"/>
  <c r="W179" i="3"/>
  <c r="S184" i="3"/>
  <c r="T184" i="3"/>
  <c r="U184" i="3"/>
  <c r="V184" i="3"/>
  <c r="W184" i="3"/>
  <c r="S227" i="3"/>
  <c r="T227" i="3"/>
  <c r="U227" i="3"/>
  <c r="V227" i="3"/>
  <c r="W227" i="3"/>
  <c r="S228" i="3"/>
  <c r="T228" i="3"/>
  <c r="U228" i="3"/>
  <c r="V228" i="3"/>
  <c r="W228" i="3"/>
  <c r="S225" i="3"/>
  <c r="T225" i="3"/>
  <c r="U225" i="3"/>
  <c r="V225" i="3"/>
  <c r="W225" i="3"/>
  <c r="S180" i="3"/>
  <c r="T180" i="3"/>
  <c r="U180" i="3"/>
  <c r="V180" i="3"/>
  <c r="W180" i="3"/>
  <c r="S226" i="3"/>
  <c r="T226" i="3"/>
  <c r="U226" i="3"/>
  <c r="V226" i="3"/>
  <c r="W226" i="3"/>
  <c r="S353" i="3"/>
  <c r="T353" i="3"/>
  <c r="U353" i="3"/>
  <c r="V353" i="3"/>
  <c r="W353" i="3"/>
  <c r="S356" i="3"/>
  <c r="T356" i="3"/>
  <c r="U356" i="3"/>
  <c r="V356" i="3"/>
  <c r="W356" i="3"/>
  <c r="S351" i="3"/>
  <c r="T351" i="3"/>
  <c r="U351" i="3"/>
  <c r="V351" i="3"/>
  <c r="W351" i="3"/>
  <c r="S147" i="3"/>
  <c r="T147" i="3"/>
  <c r="U147" i="3"/>
  <c r="V147" i="3"/>
  <c r="W147" i="3"/>
  <c r="S145" i="3"/>
  <c r="T145" i="3"/>
  <c r="U145" i="3"/>
  <c r="V145" i="3"/>
  <c r="W145" i="3"/>
  <c r="S144" i="3"/>
  <c r="T144" i="3"/>
  <c r="U144" i="3"/>
  <c r="V144" i="3"/>
  <c r="W144" i="3"/>
  <c r="S90" i="3"/>
  <c r="T90" i="3"/>
  <c r="U90" i="3"/>
  <c r="V90" i="3"/>
  <c r="W90" i="3"/>
  <c r="S88" i="3"/>
  <c r="T88" i="3"/>
  <c r="U88" i="3"/>
  <c r="V88" i="3"/>
  <c r="W88" i="3"/>
  <c r="S87" i="3"/>
  <c r="T87" i="3"/>
  <c r="U87" i="3"/>
  <c r="V87" i="3"/>
  <c r="W87" i="3"/>
  <c r="S86" i="3"/>
  <c r="T86" i="3"/>
  <c r="U86" i="3"/>
  <c r="V86" i="3"/>
  <c r="W86" i="3"/>
  <c r="S85" i="3"/>
  <c r="T85" i="3"/>
  <c r="U85" i="3"/>
  <c r="V85" i="3"/>
  <c r="W85" i="3"/>
  <c r="W55" i="3"/>
  <c r="V55" i="3"/>
  <c r="U55" i="3"/>
  <c r="T55" i="3"/>
  <c r="S55" i="3"/>
  <c r="S16" i="3"/>
  <c r="T16" i="3"/>
  <c r="U16" i="3"/>
  <c r="V16" i="3"/>
  <c r="W16" i="3"/>
  <c r="S69" i="2"/>
  <c r="T69" i="2"/>
  <c r="U69" i="2"/>
  <c r="V69" i="2"/>
  <c r="S68" i="2"/>
  <c r="T68" i="2"/>
  <c r="U68" i="2"/>
  <c r="V68" i="2"/>
  <c r="S70" i="2"/>
  <c r="T70" i="2"/>
  <c r="U70" i="2"/>
  <c r="V70" i="2"/>
  <c r="S27" i="2"/>
  <c r="T27" i="2"/>
  <c r="U27" i="2"/>
  <c r="V27" i="2"/>
  <c r="S73" i="2"/>
  <c r="T73" i="2"/>
  <c r="U73" i="2"/>
  <c r="V73" i="2"/>
  <c r="S74" i="2"/>
  <c r="T74" i="2"/>
  <c r="U74" i="2"/>
  <c r="V74" i="2"/>
  <c r="S110" i="2"/>
  <c r="T110" i="2"/>
  <c r="U110" i="2"/>
  <c r="V110" i="2"/>
  <c r="V28" i="2"/>
  <c r="U28" i="2"/>
  <c r="T28" i="2"/>
  <c r="S28" i="2"/>
  <c r="S346" i="3"/>
  <c r="T346" i="3"/>
  <c r="U346" i="3"/>
  <c r="V346" i="3"/>
  <c r="W346" i="3"/>
  <c r="S329" i="3"/>
  <c r="T329" i="3"/>
  <c r="U329" i="3"/>
  <c r="V329" i="3"/>
  <c r="W329" i="3"/>
  <c r="S322" i="3"/>
  <c r="T322" i="3"/>
  <c r="U322" i="3"/>
  <c r="V322" i="3"/>
  <c r="W322" i="3"/>
  <c r="S247" i="3"/>
  <c r="T247" i="3"/>
  <c r="U247" i="3"/>
  <c r="V247" i="3"/>
  <c r="W247" i="3"/>
  <c r="S273" i="3"/>
  <c r="T273" i="3"/>
  <c r="U273" i="3"/>
  <c r="V273" i="3"/>
  <c r="W273" i="3"/>
  <c r="S252" i="3"/>
  <c r="T252" i="3"/>
  <c r="U252" i="3"/>
  <c r="V252" i="3"/>
  <c r="W252" i="3"/>
  <c r="W178" i="3"/>
  <c r="V178" i="3"/>
  <c r="U178" i="3"/>
  <c r="T178" i="3"/>
  <c r="S178" i="3"/>
  <c r="W58" i="3"/>
  <c r="V58" i="3"/>
  <c r="U58" i="3"/>
  <c r="T58" i="3"/>
  <c r="S58" i="3"/>
  <c r="W80" i="3"/>
  <c r="V80" i="3"/>
  <c r="U80" i="3"/>
  <c r="T80" i="3"/>
  <c r="S80" i="3"/>
  <c r="S75" i="2"/>
  <c r="T75" i="2"/>
  <c r="U75" i="2"/>
  <c r="V75" i="2"/>
  <c r="S344" i="3"/>
  <c r="T344" i="3"/>
  <c r="U344" i="3"/>
  <c r="V344" i="3"/>
  <c r="W344" i="3"/>
  <c r="S350" i="3"/>
  <c r="T350" i="3"/>
  <c r="U350" i="3"/>
  <c r="V350" i="3"/>
  <c r="W350" i="3"/>
  <c r="S330" i="3"/>
  <c r="T330" i="3"/>
  <c r="U330" i="3"/>
  <c r="V330" i="3"/>
  <c r="W330" i="3"/>
  <c r="S289" i="3"/>
  <c r="T289" i="3"/>
  <c r="U289" i="3"/>
  <c r="V289" i="3"/>
  <c r="W289" i="3"/>
  <c r="S316" i="3"/>
  <c r="T316" i="3"/>
  <c r="U316" i="3"/>
  <c r="V316" i="3"/>
  <c r="W316" i="3"/>
  <c r="S255" i="3"/>
  <c r="T255" i="3"/>
  <c r="U255" i="3"/>
  <c r="V255" i="3"/>
  <c r="W255" i="3"/>
  <c r="S183" i="3"/>
  <c r="T183" i="3"/>
  <c r="U183" i="3"/>
  <c r="V183" i="3"/>
  <c r="W183" i="3"/>
  <c r="W157" i="3"/>
  <c r="V157" i="3"/>
  <c r="U157" i="3"/>
  <c r="T157" i="3"/>
  <c r="S157" i="3"/>
  <c r="S146" i="3"/>
  <c r="T146" i="3"/>
  <c r="U146" i="3"/>
  <c r="V146" i="3"/>
  <c r="W146" i="3"/>
  <c r="W101" i="3"/>
  <c r="V101" i="3"/>
  <c r="U101" i="3"/>
  <c r="T101" i="3"/>
  <c r="S101" i="3"/>
  <c r="W19" i="3"/>
  <c r="V19" i="3"/>
  <c r="U19" i="3"/>
  <c r="T19" i="3"/>
  <c r="S19" i="3"/>
  <c r="S67" i="2"/>
  <c r="T67" i="2"/>
  <c r="U67" i="2"/>
  <c r="V67" i="2"/>
  <c r="S176" i="3"/>
  <c r="T176" i="3"/>
  <c r="U176" i="3"/>
  <c r="V176" i="3"/>
  <c r="W176" i="3"/>
  <c r="S229" i="3"/>
  <c r="T229" i="3"/>
  <c r="U229" i="3"/>
  <c r="V229" i="3"/>
  <c r="W229" i="3"/>
  <c r="S213" i="3"/>
  <c r="T213" i="3"/>
  <c r="U213" i="3"/>
  <c r="V213" i="3"/>
  <c r="W213" i="3"/>
  <c r="S152" i="3"/>
  <c r="T152" i="3"/>
  <c r="U152" i="3"/>
  <c r="V152" i="3"/>
  <c r="W152" i="3"/>
  <c r="W110" i="3"/>
  <c r="V110" i="3"/>
  <c r="U110" i="3"/>
  <c r="T110" i="3"/>
  <c r="S110" i="3"/>
  <c r="S64" i="3"/>
  <c r="T64" i="3"/>
  <c r="U64" i="3"/>
  <c r="V64" i="3"/>
  <c r="W64" i="3"/>
  <c r="W51" i="3"/>
  <c r="V51" i="3"/>
  <c r="U51" i="3"/>
  <c r="T51" i="3"/>
  <c r="S51" i="3"/>
  <c r="S43" i="3"/>
  <c r="T43" i="3"/>
  <c r="U43" i="3"/>
  <c r="V43" i="3"/>
  <c r="W43" i="3"/>
  <c r="S72" i="2"/>
  <c r="T72" i="2"/>
  <c r="U72" i="2"/>
  <c r="V72" i="2"/>
  <c r="O762" i="2" l="1"/>
  <c r="K251" i="3"/>
  <c r="J245" i="3"/>
  <c r="J251" i="3"/>
  <c r="K253" i="3"/>
  <c r="J253" i="3"/>
  <c r="K279" i="3"/>
  <c r="J277" i="3"/>
  <c r="K277" i="3"/>
  <c r="J254" i="3"/>
  <c r="K254" i="3"/>
  <c r="J279" i="3"/>
  <c r="K245" i="3"/>
  <c r="K249" i="3"/>
  <c r="J249" i="3"/>
  <c r="J282" i="3"/>
  <c r="K282" i="3"/>
  <c r="K278" i="3"/>
  <c r="J278" i="3"/>
  <c r="J256" i="3"/>
  <c r="K256" i="3"/>
  <c r="N180" i="3"/>
  <c r="L223" i="3"/>
  <c r="Q228" i="3"/>
  <c r="M226" i="3"/>
  <c r="L227" i="3"/>
  <c r="M179" i="3"/>
  <c r="P226" i="3"/>
  <c r="O228" i="3"/>
  <c r="L184" i="3"/>
  <c r="N179" i="3"/>
  <c r="M228" i="3"/>
  <c r="M180" i="3"/>
  <c r="L225" i="3"/>
  <c r="O184" i="3"/>
  <c r="Q179" i="3"/>
  <c r="N226" i="3"/>
  <c r="Q226" i="3"/>
  <c r="L180" i="3"/>
  <c r="P179" i="3"/>
  <c r="P228" i="3"/>
  <c r="M227" i="3"/>
  <c r="N184" i="3"/>
  <c r="O226" i="3"/>
  <c r="Q225" i="3"/>
  <c r="N228" i="3"/>
  <c r="M184" i="3"/>
  <c r="O179" i="3"/>
  <c r="Q223" i="3"/>
  <c r="O225" i="3"/>
  <c r="L228" i="3"/>
  <c r="Q227" i="3"/>
  <c r="O223" i="3"/>
  <c r="P225" i="3"/>
  <c r="L226" i="3"/>
  <c r="Q180" i="3"/>
  <c r="N225" i="3"/>
  <c r="P227" i="3"/>
  <c r="L179" i="3"/>
  <c r="N223" i="3"/>
  <c r="P223" i="3"/>
  <c r="P180" i="3"/>
  <c r="M225" i="3"/>
  <c r="O227" i="3"/>
  <c r="Q184" i="3"/>
  <c r="M223" i="3"/>
  <c r="O180" i="3"/>
  <c r="N227" i="3"/>
  <c r="P184" i="3"/>
  <c r="O356" i="3"/>
  <c r="P356" i="3"/>
  <c r="M353" i="3"/>
  <c r="O351" i="3"/>
  <c r="L351" i="3"/>
  <c r="N356" i="3"/>
  <c r="N353" i="3"/>
  <c r="L353" i="3"/>
  <c r="Q351" i="3"/>
  <c r="M356" i="3"/>
  <c r="P351" i="3"/>
  <c r="L356" i="3"/>
  <c r="Q353" i="3"/>
  <c r="P353" i="3"/>
  <c r="N351" i="3"/>
  <c r="O353" i="3"/>
  <c r="M351" i="3"/>
  <c r="Q356" i="3"/>
  <c r="L144" i="3"/>
  <c r="M145" i="3"/>
  <c r="O145" i="3"/>
  <c r="L147" i="3"/>
  <c r="O147" i="3"/>
  <c r="O144" i="3"/>
  <c r="N145" i="3"/>
  <c r="Q145" i="3"/>
  <c r="N147" i="3"/>
  <c r="N144" i="3"/>
  <c r="P145" i="3"/>
  <c r="Q147" i="3"/>
  <c r="M144" i="3"/>
  <c r="P147" i="3"/>
  <c r="L145" i="3"/>
  <c r="M147" i="3"/>
  <c r="Q144" i="3"/>
  <c r="P144" i="3"/>
  <c r="O90" i="3"/>
  <c r="Q85" i="3"/>
  <c r="P85" i="3"/>
  <c r="N86" i="3"/>
  <c r="O86" i="3"/>
  <c r="L87" i="3"/>
  <c r="N88" i="3"/>
  <c r="M88" i="3"/>
  <c r="L90" i="3"/>
  <c r="Q90" i="3"/>
  <c r="M86" i="3"/>
  <c r="L88" i="3"/>
  <c r="O85" i="3"/>
  <c r="L86" i="3"/>
  <c r="Q87" i="3"/>
  <c r="P90" i="3"/>
  <c r="N85" i="3"/>
  <c r="P87" i="3"/>
  <c r="M85" i="3"/>
  <c r="O87" i="3"/>
  <c r="Q88" i="3"/>
  <c r="N90" i="3"/>
  <c r="L85" i="3"/>
  <c r="Q86" i="3"/>
  <c r="N87" i="3"/>
  <c r="P88" i="3"/>
  <c r="M90" i="3"/>
  <c r="P86" i="3"/>
  <c r="M87" i="3"/>
  <c r="O88" i="3"/>
  <c r="O55" i="3"/>
  <c r="L55" i="3"/>
  <c r="Q55" i="3"/>
  <c r="P55" i="3"/>
  <c r="N55" i="3"/>
  <c r="L16" i="3"/>
  <c r="M55" i="3"/>
  <c r="M16" i="3"/>
  <c r="Q16" i="3"/>
  <c r="P16" i="3"/>
  <c r="O16" i="3"/>
  <c r="N16" i="3"/>
  <c r="P762" i="2"/>
  <c r="M762" i="2"/>
  <c r="N762" i="2"/>
  <c r="Q762" i="2"/>
  <c r="L762" i="2"/>
  <c r="N756" i="2"/>
  <c r="Q756" i="2"/>
  <c r="L755" i="2"/>
  <c r="Q755" i="2"/>
  <c r="P755" i="2"/>
  <c r="L757" i="2"/>
  <c r="M757" i="2"/>
  <c r="L741" i="2"/>
  <c r="Q741" i="2"/>
  <c r="M756" i="2"/>
  <c r="O755" i="2"/>
  <c r="L756" i="2"/>
  <c r="P741" i="2"/>
  <c r="N755" i="2"/>
  <c r="O741" i="2"/>
  <c r="M755" i="2"/>
  <c r="Q757" i="2"/>
  <c r="N741" i="2"/>
  <c r="P757" i="2"/>
  <c r="M741" i="2"/>
  <c r="P756" i="2"/>
  <c r="O757" i="2"/>
  <c r="O756" i="2"/>
  <c r="N757" i="2"/>
  <c r="L722" i="2"/>
  <c r="L706" i="2"/>
  <c r="Q706" i="2"/>
  <c r="O706" i="2"/>
  <c r="Q722" i="2"/>
  <c r="M722" i="2"/>
  <c r="P722" i="2"/>
  <c r="N722" i="2"/>
  <c r="P706" i="2"/>
  <c r="O722" i="2"/>
  <c r="N706" i="2"/>
  <c r="M706" i="2"/>
  <c r="Q647" i="2"/>
  <c r="L696" i="2"/>
  <c r="O647" i="2"/>
  <c r="O670" i="2"/>
  <c r="M708" i="2"/>
  <c r="M701" i="2"/>
  <c r="P708" i="2"/>
  <c r="L670" i="2"/>
  <c r="P670" i="2"/>
  <c r="N696" i="2"/>
  <c r="M669" i="2"/>
  <c r="N647" i="2"/>
  <c r="L647" i="2"/>
  <c r="P647" i="2"/>
  <c r="O708" i="2"/>
  <c r="L701" i="2"/>
  <c r="N670" i="2"/>
  <c r="M696" i="2"/>
  <c r="L669" i="2"/>
  <c r="N708" i="2"/>
  <c r="M670" i="2"/>
  <c r="L708" i="2"/>
  <c r="Q701" i="2"/>
  <c r="Q669" i="2"/>
  <c r="P701" i="2"/>
  <c r="Q696" i="2"/>
  <c r="P669" i="2"/>
  <c r="M647" i="2"/>
  <c r="O701" i="2"/>
  <c r="Q670" i="2"/>
  <c r="P696" i="2"/>
  <c r="O669" i="2"/>
  <c r="Q708" i="2"/>
  <c r="N701" i="2"/>
  <c r="O696" i="2"/>
  <c r="N669" i="2"/>
  <c r="M570" i="2"/>
  <c r="P570" i="2"/>
  <c r="O570" i="2"/>
  <c r="N570" i="2"/>
  <c r="L570" i="2"/>
  <c r="Q570" i="2"/>
  <c r="O643" i="2"/>
  <c r="N643" i="2"/>
  <c r="M643" i="2"/>
  <c r="P643" i="2"/>
  <c r="Q643" i="2"/>
  <c r="L643" i="2"/>
  <c r="L545" i="2"/>
  <c r="M545" i="2"/>
  <c r="O545" i="2"/>
  <c r="Q545" i="2"/>
  <c r="N545" i="2"/>
  <c r="P545" i="2"/>
  <c r="M617" i="2"/>
  <c r="L617" i="2"/>
  <c r="Q617" i="2"/>
  <c r="P617" i="2"/>
  <c r="Q459" i="2"/>
  <c r="O617" i="2"/>
  <c r="N617" i="2"/>
  <c r="N459" i="2"/>
  <c r="O460" i="2"/>
  <c r="O459" i="2"/>
  <c r="P459" i="2"/>
  <c r="P460" i="2"/>
  <c r="Q460" i="2"/>
  <c r="M459" i="2"/>
  <c r="N460" i="2"/>
  <c r="L459" i="2"/>
  <c r="L460" i="2"/>
  <c r="M460" i="2"/>
  <c r="N576" i="2"/>
  <c r="O576" i="2"/>
  <c r="N411" i="2"/>
  <c r="P576" i="2"/>
  <c r="Q576" i="2"/>
  <c r="L576" i="2"/>
  <c r="M576" i="2"/>
  <c r="O555" i="2"/>
  <c r="M411" i="2"/>
  <c r="N418" i="2"/>
  <c r="M555" i="2"/>
  <c r="P418" i="2"/>
  <c r="M418" i="2"/>
  <c r="O411" i="2"/>
  <c r="L418" i="2"/>
  <c r="Q418" i="2"/>
  <c r="O418" i="2"/>
  <c r="Q411" i="2"/>
  <c r="P555" i="2"/>
  <c r="N558" i="2"/>
  <c r="O558" i="2"/>
  <c r="L555" i="2"/>
  <c r="M558" i="2"/>
  <c r="L429" i="2"/>
  <c r="L411" i="2"/>
  <c r="Q555" i="2"/>
  <c r="P411" i="2"/>
  <c r="L558" i="2"/>
  <c r="N555" i="2"/>
  <c r="O317" i="2"/>
  <c r="L319" i="2"/>
  <c r="M319" i="2"/>
  <c r="Q429" i="2"/>
  <c r="P317" i="2"/>
  <c r="P429" i="2"/>
  <c r="O429" i="2"/>
  <c r="N317" i="2"/>
  <c r="P319" i="2"/>
  <c r="Q558" i="2"/>
  <c r="N429" i="2"/>
  <c r="M317" i="2"/>
  <c r="O319" i="2"/>
  <c r="P558" i="2"/>
  <c r="M429" i="2"/>
  <c r="L317" i="2"/>
  <c r="N319" i="2"/>
  <c r="Q317" i="2"/>
  <c r="Q319" i="2"/>
  <c r="Q406" i="2"/>
  <c r="P406" i="2"/>
  <c r="N406" i="2"/>
  <c r="O406" i="2"/>
  <c r="L406" i="2"/>
  <c r="M406" i="2"/>
  <c r="M285" i="2"/>
  <c r="L283" i="2"/>
  <c r="L285" i="2"/>
  <c r="N285" i="2"/>
  <c r="M283" i="2"/>
  <c r="Q283" i="2"/>
  <c r="Q285" i="2"/>
  <c r="P283" i="2"/>
  <c r="P285" i="2"/>
  <c r="O285" i="2"/>
  <c r="N283" i="2"/>
  <c r="O283" i="2"/>
  <c r="O284" i="2"/>
  <c r="Q284" i="2"/>
  <c r="P284" i="2"/>
  <c r="P277" i="2"/>
  <c r="N284" i="2"/>
  <c r="Q277" i="2"/>
  <c r="L284" i="2"/>
  <c r="O277" i="2"/>
  <c r="N277" i="2"/>
  <c r="M284" i="2"/>
  <c r="L277" i="2"/>
  <c r="M277" i="2"/>
  <c r="L163" i="2"/>
  <c r="Q150" i="2"/>
  <c r="M163" i="2"/>
  <c r="Q163" i="2"/>
  <c r="N163" i="2"/>
  <c r="P163" i="2"/>
  <c r="O163" i="2"/>
  <c r="Q111" i="2"/>
  <c r="O150" i="2"/>
  <c r="P150" i="2"/>
  <c r="N150" i="2"/>
  <c r="O111" i="2"/>
  <c r="M27" i="2"/>
  <c r="M150" i="2"/>
  <c r="P111" i="2"/>
  <c r="N69" i="2"/>
  <c r="N111" i="2"/>
  <c r="L150" i="2"/>
  <c r="N70" i="2"/>
  <c r="M111" i="2"/>
  <c r="L68" i="2"/>
  <c r="L111" i="2"/>
  <c r="N74" i="2"/>
  <c r="M70" i="2"/>
  <c r="P70" i="2"/>
  <c r="Q70" i="2"/>
  <c r="O70" i="2"/>
  <c r="L70" i="2"/>
  <c r="M68" i="2"/>
  <c r="L69" i="2"/>
  <c r="Q69" i="2"/>
  <c r="P69" i="2"/>
  <c r="O69" i="2"/>
  <c r="M69" i="2"/>
  <c r="O68" i="2"/>
  <c r="P68" i="2"/>
  <c r="N68" i="2"/>
  <c r="Q68" i="2"/>
  <c r="M74" i="2"/>
  <c r="O74" i="2"/>
  <c r="L110" i="2"/>
  <c r="L73" i="2"/>
  <c r="L74" i="2"/>
  <c r="P74" i="2"/>
  <c r="M73" i="2"/>
  <c r="L27" i="2"/>
  <c r="Q27" i="2"/>
  <c r="P27" i="2"/>
  <c r="O27" i="2"/>
  <c r="N27" i="2"/>
  <c r="M110" i="2"/>
  <c r="O73" i="2"/>
  <c r="Q110" i="2"/>
  <c r="P110" i="2"/>
  <c r="O110" i="2"/>
  <c r="N110" i="2"/>
  <c r="Q74" i="2"/>
  <c r="N73" i="2"/>
  <c r="Q73" i="2"/>
  <c r="P73" i="2"/>
  <c r="M28" i="2"/>
  <c r="Q28" i="2"/>
  <c r="N28" i="2"/>
  <c r="O28" i="2"/>
  <c r="P28" i="2"/>
  <c r="L28" i="2"/>
  <c r="L329" i="3"/>
  <c r="L346" i="3"/>
  <c r="Q346" i="3"/>
  <c r="P346" i="3"/>
  <c r="O346" i="3"/>
  <c r="N346" i="3"/>
  <c r="M346" i="3"/>
  <c r="Q322" i="3"/>
  <c r="Q329" i="3"/>
  <c r="P329" i="3"/>
  <c r="O329" i="3"/>
  <c r="N329" i="3"/>
  <c r="M329" i="3"/>
  <c r="L322" i="3"/>
  <c r="O322" i="3"/>
  <c r="P322" i="3"/>
  <c r="N322" i="3"/>
  <c r="M322" i="3"/>
  <c r="O273" i="3"/>
  <c r="M252" i="3"/>
  <c r="L252" i="3"/>
  <c r="M273" i="3"/>
  <c r="P273" i="3"/>
  <c r="Q273" i="3"/>
  <c r="O247" i="3"/>
  <c r="L247" i="3"/>
  <c r="Q247" i="3"/>
  <c r="Q252" i="3"/>
  <c r="N273" i="3"/>
  <c r="P247" i="3"/>
  <c r="O252" i="3"/>
  <c r="L273" i="3"/>
  <c r="N247" i="3"/>
  <c r="P252" i="3"/>
  <c r="N252" i="3"/>
  <c r="M247" i="3"/>
  <c r="Q178" i="3"/>
  <c r="L178" i="3"/>
  <c r="M178" i="3"/>
  <c r="N178" i="3"/>
  <c r="P178" i="3"/>
  <c r="O178" i="3"/>
  <c r="N58" i="3"/>
  <c r="L58" i="3"/>
  <c r="Q58" i="3"/>
  <c r="M58" i="3"/>
  <c r="P58" i="3"/>
  <c r="O58" i="3"/>
  <c r="Q80" i="3"/>
  <c r="O80" i="3"/>
  <c r="N80" i="3"/>
  <c r="L80" i="3"/>
  <c r="M80" i="3"/>
  <c r="P80" i="3"/>
  <c r="L344" i="3"/>
  <c r="N350" i="3"/>
  <c r="L350" i="3"/>
  <c r="L761" i="2"/>
  <c r="O761" i="2"/>
  <c r="Q761" i="2"/>
  <c r="P761" i="2"/>
  <c r="N761" i="2"/>
  <c r="M761" i="2"/>
  <c r="Q743" i="2"/>
  <c r="L743" i="2"/>
  <c r="P743" i="2"/>
  <c r="O743" i="2"/>
  <c r="N743" i="2"/>
  <c r="M743" i="2"/>
  <c r="L717" i="2"/>
  <c r="P725" i="2"/>
  <c r="Q724" i="2"/>
  <c r="M724" i="2"/>
  <c r="Q707" i="2"/>
  <c r="L724" i="2"/>
  <c r="L725" i="2"/>
  <c r="M707" i="2"/>
  <c r="P707" i="2"/>
  <c r="P724" i="2"/>
  <c r="O707" i="2"/>
  <c r="O724" i="2"/>
  <c r="Q725" i="2"/>
  <c r="N707" i="2"/>
  <c r="L707" i="2"/>
  <c r="N725" i="2"/>
  <c r="N724" i="2"/>
  <c r="O725" i="2"/>
  <c r="M725" i="2"/>
  <c r="Q717" i="2"/>
  <c r="P717" i="2"/>
  <c r="O717" i="2"/>
  <c r="N717" i="2"/>
  <c r="M717" i="2"/>
  <c r="M581" i="2"/>
  <c r="O637" i="2"/>
  <c r="O642" i="2"/>
  <c r="P642" i="2"/>
  <c r="N642" i="2"/>
  <c r="Q642" i="2"/>
  <c r="M642" i="2"/>
  <c r="N581" i="2"/>
  <c r="L637" i="2"/>
  <c r="L581" i="2"/>
  <c r="Q637" i="2"/>
  <c r="P637" i="2"/>
  <c r="L642" i="2"/>
  <c r="Q581" i="2"/>
  <c r="N637" i="2"/>
  <c r="P581" i="2"/>
  <c r="M637" i="2"/>
  <c r="O581" i="2"/>
  <c r="O462" i="2"/>
  <c r="P462" i="2"/>
  <c r="M462" i="2"/>
  <c r="N462" i="2"/>
  <c r="L462" i="2"/>
  <c r="Q462" i="2"/>
  <c r="O549" i="2"/>
  <c r="M549" i="2"/>
  <c r="N549" i="2"/>
  <c r="Q549" i="2"/>
  <c r="P549" i="2"/>
  <c r="L549" i="2"/>
  <c r="N464" i="2"/>
  <c r="Q464" i="2"/>
  <c r="M464" i="2"/>
  <c r="L464" i="2"/>
  <c r="O464" i="2"/>
  <c r="P464" i="2"/>
  <c r="O433" i="2"/>
  <c r="Q433" i="2"/>
  <c r="N433" i="2"/>
  <c r="P433" i="2"/>
  <c r="M433" i="2"/>
  <c r="L433" i="2"/>
  <c r="L315" i="2"/>
  <c r="O428" i="2"/>
  <c r="N424" i="2"/>
  <c r="P424" i="2"/>
  <c r="P428" i="2"/>
  <c r="O424" i="2"/>
  <c r="M414" i="2"/>
  <c r="P393" i="2"/>
  <c r="N428" i="2"/>
  <c r="N414" i="2"/>
  <c r="M428" i="2"/>
  <c r="Q315" i="2"/>
  <c r="M315" i="2"/>
  <c r="L424" i="2"/>
  <c r="Q414" i="2"/>
  <c r="N393" i="2"/>
  <c r="P315" i="2"/>
  <c r="M424" i="2"/>
  <c r="O393" i="2"/>
  <c r="L428" i="2"/>
  <c r="P414" i="2"/>
  <c r="M393" i="2"/>
  <c r="O315" i="2"/>
  <c r="L414" i="2"/>
  <c r="O414" i="2"/>
  <c r="L393" i="2"/>
  <c r="Q428" i="2"/>
  <c r="N315" i="2"/>
  <c r="Q424" i="2"/>
  <c r="Q393" i="2"/>
  <c r="P426" i="2"/>
  <c r="O426" i="2"/>
  <c r="Q426" i="2"/>
  <c r="M426" i="2"/>
  <c r="N426" i="2"/>
  <c r="L426" i="2"/>
  <c r="O364" i="2"/>
  <c r="N364" i="2"/>
  <c r="Q364" i="2"/>
  <c r="P364" i="2"/>
  <c r="L364" i="2"/>
  <c r="M364" i="2"/>
  <c r="P299" i="2"/>
  <c r="O299" i="2"/>
  <c r="L299" i="2"/>
  <c r="N299" i="2"/>
  <c r="Q299" i="2"/>
  <c r="M299" i="2"/>
  <c r="L463" i="2"/>
  <c r="O463" i="2"/>
  <c r="P463" i="2"/>
  <c r="N463" i="2"/>
  <c r="Q463" i="2"/>
  <c r="M463" i="2"/>
  <c r="Q196" i="2"/>
  <c r="P282" i="2"/>
  <c r="L247" i="2"/>
  <c r="O196" i="2"/>
  <c r="Q247" i="2"/>
  <c r="N245" i="2"/>
  <c r="Q282" i="2"/>
  <c r="N196" i="2"/>
  <c r="L245" i="2"/>
  <c r="L196" i="2"/>
  <c r="M245" i="2"/>
  <c r="P247" i="2"/>
  <c r="M196" i="2"/>
  <c r="O247" i="2"/>
  <c r="Q245" i="2"/>
  <c r="N282" i="2"/>
  <c r="N247" i="2"/>
  <c r="P245" i="2"/>
  <c r="M282" i="2"/>
  <c r="O282" i="2"/>
  <c r="M247" i="2"/>
  <c r="O245" i="2"/>
  <c r="L282" i="2"/>
  <c r="P196" i="2"/>
  <c r="P259" i="2"/>
  <c r="O259" i="2"/>
  <c r="M259" i="2"/>
  <c r="N259" i="2"/>
  <c r="Q259" i="2"/>
  <c r="L259" i="2"/>
  <c r="Q261" i="2"/>
  <c r="N261" i="2"/>
  <c r="M261" i="2"/>
  <c r="O261" i="2"/>
  <c r="P261" i="2"/>
  <c r="L261" i="2"/>
  <c r="Q288" i="2"/>
  <c r="O288" i="2"/>
  <c r="N288" i="2"/>
  <c r="M288" i="2"/>
  <c r="P288" i="2"/>
  <c r="L288" i="2"/>
  <c r="Q181" i="2"/>
  <c r="N181" i="2"/>
  <c r="O181" i="2"/>
  <c r="L181" i="2"/>
  <c r="M181" i="2"/>
  <c r="P181" i="2"/>
  <c r="O297" i="2"/>
  <c r="Q297" i="2"/>
  <c r="N274" i="2"/>
  <c r="M274" i="2"/>
  <c r="L274" i="2"/>
  <c r="O274" i="2"/>
  <c r="P274" i="2"/>
  <c r="Q274" i="2"/>
  <c r="P297" i="2"/>
  <c r="N297" i="2"/>
  <c r="L297" i="2"/>
  <c r="M297" i="2"/>
  <c r="L75" i="2"/>
  <c r="Q75" i="2"/>
  <c r="P75" i="2"/>
  <c r="O75" i="2"/>
  <c r="M75" i="2"/>
  <c r="N75" i="2"/>
  <c r="M350" i="3"/>
  <c r="P350" i="3"/>
  <c r="O350" i="3"/>
  <c r="M344" i="3"/>
  <c r="Q344" i="3"/>
  <c r="O344" i="3"/>
  <c r="Q350" i="3"/>
  <c r="N344" i="3"/>
  <c r="P344" i="3"/>
  <c r="L330" i="3"/>
  <c r="M330" i="3"/>
  <c r="O330" i="3"/>
  <c r="N330" i="3"/>
  <c r="Q330" i="3"/>
  <c r="P330" i="3"/>
  <c r="L316" i="3"/>
  <c r="L289" i="3"/>
  <c r="M289" i="3"/>
  <c r="P316" i="3"/>
  <c r="O316" i="3"/>
  <c r="N316" i="3"/>
  <c r="P289" i="3"/>
  <c r="M316" i="3"/>
  <c r="O289" i="3"/>
  <c r="Q316" i="3"/>
  <c r="Q289" i="3"/>
  <c r="N289" i="3"/>
  <c r="L255" i="3"/>
  <c r="M255" i="3"/>
  <c r="P255" i="3"/>
  <c r="O255" i="3"/>
  <c r="Q255" i="3"/>
  <c r="N255" i="3"/>
  <c r="N183" i="3"/>
  <c r="M183" i="3"/>
  <c r="Q157" i="3"/>
  <c r="L183" i="3"/>
  <c r="Q183" i="3"/>
  <c r="P183" i="3"/>
  <c r="O183" i="3"/>
  <c r="N157" i="3"/>
  <c r="O157" i="3"/>
  <c r="P157" i="3"/>
  <c r="Q101" i="3"/>
  <c r="M157" i="3"/>
  <c r="L157" i="3"/>
  <c r="O146" i="3"/>
  <c r="Q146" i="3"/>
  <c r="P146" i="3"/>
  <c r="L146" i="3"/>
  <c r="M146" i="3"/>
  <c r="N146" i="3"/>
  <c r="O101" i="3"/>
  <c r="P101" i="3"/>
  <c r="N101" i="3"/>
  <c r="L101" i="3"/>
  <c r="M101" i="3"/>
  <c r="O19" i="3"/>
  <c r="P19" i="3"/>
  <c r="Q19" i="3"/>
  <c r="N19" i="3"/>
  <c r="L19" i="3"/>
  <c r="M19" i="3"/>
  <c r="L734" i="2"/>
  <c r="P735" i="2"/>
  <c r="L735" i="2"/>
  <c r="O735" i="2"/>
  <c r="N735" i="2"/>
  <c r="Q735" i="2"/>
  <c r="M735" i="2"/>
  <c r="Q734" i="2"/>
  <c r="P734" i="2"/>
  <c r="O734" i="2"/>
  <c r="N734" i="2"/>
  <c r="M734" i="2"/>
  <c r="Q712" i="2"/>
  <c r="P668" i="2"/>
  <c r="O712" i="2"/>
  <c r="Q668" i="2"/>
  <c r="P712" i="2"/>
  <c r="N712" i="2"/>
  <c r="M712" i="2"/>
  <c r="L712" i="2"/>
  <c r="L695" i="2"/>
  <c r="N695" i="2"/>
  <c r="M695" i="2"/>
  <c r="N691" i="2"/>
  <c r="Q691" i="2"/>
  <c r="P691" i="2"/>
  <c r="O691" i="2"/>
  <c r="P695" i="2"/>
  <c r="M691" i="2"/>
  <c r="O695" i="2"/>
  <c r="L691" i="2"/>
  <c r="Q695" i="2"/>
  <c r="N668" i="2"/>
  <c r="N638" i="2"/>
  <c r="Q658" i="2"/>
  <c r="O668" i="2"/>
  <c r="O658" i="2"/>
  <c r="P658" i="2"/>
  <c r="N658" i="2"/>
  <c r="L668" i="2"/>
  <c r="M668" i="2"/>
  <c r="L658" i="2"/>
  <c r="M658" i="2"/>
  <c r="L619" i="2"/>
  <c r="M638" i="2"/>
  <c r="Q644" i="2"/>
  <c r="N619" i="2"/>
  <c r="L638" i="2"/>
  <c r="P638" i="2"/>
  <c r="O638" i="2"/>
  <c r="M619" i="2"/>
  <c r="P619" i="2"/>
  <c r="Q619" i="2"/>
  <c r="O619" i="2"/>
  <c r="Q638" i="2"/>
  <c r="P644" i="2"/>
  <c r="N644" i="2"/>
  <c r="O644" i="2"/>
  <c r="M644" i="2"/>
  <c r="L644" i="2"/>
  <c r="Q634" i="2"/>
  <c r="P634" i="2"/>
  <c r="O634" i="2"/>
  <c r="N634" i="2"/>
  <c r="L634" i="2"/>
  <c r="M634" i="2"/>
  <c r="L515" i="2"/>
  <c r="N552" i="2"/>
  <c r="M552" i="2"/>
  <c r="L552" i="2"/>
  <c r="Q552" i="2"/>
  <c r="P552" i="2"/>
  <c r="O552" i="2"/>
  <c r="O515" i="2"/>
  <c r="N515" i="2"/>
  <c r="M515" i="2"/>
  <c r="Q515" i="2"/>
  <c r="P515" i="2"/>
  <c r="Q461" i="2"/>
  <c r="P461" i="2"/>
  <c r="O461" i="2"/>
  <c r="N461" i="2"/>
  <c r="P519" i="2"/>
  <c r="L461" i="2"/>
  <c r="M461" i="2"/>
  <c r="Q519" i="2"/>
  <c r="O519" i="2"/>
  <c r="N519" i="2"/>
  <c r="M519" i="2"/>
  <c r="L519" i="2"/>
  <c r="M403" i="2"/>
  <c r="L412" i="2"/>
  <c r="M412" i="2"/>
  <c r="P403" i="2"/>
  <c r="L403" i="2"/>
  <c r="O403" i="2"/>
  <c r="N403" i="2"/>
  <c r="M427" i="2"/>
  <c r="Q427" i="2"/>
  <c r="O427" i="2"/>
  <c r="Q412" i="2"/>
  <c r="P412" i="2"/>
  <c r="L427" i="2"/>
  <c r="Q403" i="2"/>
  <c r="N412" i="2"/>
  <c r="P427" i="2"/>
  <c r="N427" i="2"/>
  <c r="O412" i="2"/>
  <c r="Q430" i="2"/>
  <c r="N400" i="2"/>
  <c r="P430" i="2"/>
  <c r="N430" i="2"/>
  <c r="N408" i="2"/>
  <c r="Q400" i="2"/>
  <c r="O430" i="2"/>
  <c r="O408" i="2"/>
  <c r="L430" i="2"/>
  <c r="P408" i="2"/>
  <c r="M430" i="2"/>
  <c r="P400" i="2"/>
  <c r="Q408" i="2"/>
  <c r="L408" i="2"/>
  <c r="M408" i="2"/>
  <c r="O400" i="2"/>
  <c r="P404" i="2"/>
  <c r="Q404" i="2"/>
  <c r="L400" i="2"/>
  <c r="M400" i="2"/>
  <c r="O404" i="2"/>
  <c r="N404" i="2"/>
  <c r="O286" i="2"/>
  <c r="L404" i="2"/>
  <c r="N286" i="2"/>
  <c r="M404" i="2"/>
  <c r="N267" i="2"/>
  <c r="O267" i="2"/>
  <c r="P286" i="2"/>
  <c r="M286" i="2"/>
  <c r="M267" i="2"/>
  <c r="Q267" i="2"/>
  <c r="P267" i="2"/>
  <c r="M320" i="2"/>
  <c r="L320" i="2"/>
  <c r="L286" i="2"/>
  <c r="Q286" i="2"/>
  <c r="L198" i="2"/>
  <c r="Q198" i="2"/>
  <c r="P198" i="2"/>
  <c r="N198" i="2"/>
  <c r="L267" i="2"/>
  <c r="M198" i="2"/>
  <c r="N320" i="2"/>
  <c r="Q320" i="2"/>
  <c r="O198" i="2"/>
  <c r="P320" i="2"/>
  <c r="O320" i="2"/>
  <c r="O292" i="2"/>
  <c r="P292" i="2"/>
  <c r="N292" i="2"/>
  <c r="Q292" i="2"/>
  <c r="L292" i="2"/>
  <c r="M292" i="2"/>
  <c r="L156" i="2"/>
  <c r="N161" i="2"/>
  <c r="M156" i="2"/>
  <c r="L161" i="2"/>
  <c r="Q161" i="2"/>
  <c r="P161" i="2"/>
  <c r="O161" i="2"/>
  <c r="M161" i="2"/>
  <c r="O156" i="2"/>
  <c r="N156" i="2"/>
  <c r="Q156" i="2"/>
  <c r="P156" i="2"/>
  <c r="P109" i="2"/>
  <c r="Q107" i="2"/>
  <c r="O109" i="2"/>
  <c r="Q109" i="2"/>
  <c r="N109" i="2"/>
  <c r="N107" i="2"/>
  <c r="L109" i="2"/>
  <c r="M109" i="2"/>
  <c r="Q97" i="2"/>
  <c r="O107" i="2"/>
  <c r="P107" i="2"/>
  <c r="O97" i="2"/>
  <c r="P97" i="2"/>
  <c r="M107" i="2"/>
  <c r="N67" i="2"/>
  <c r="N97" i="2"/>
  <c r="L107" i="2"/>
  <c r="L97" i="2"/>
  <c r="O67" i="2"/>
  <c r="M97" i="2"/>
  <c r="Q67" i="2"/>
  <c r="P67" i="2"/>
  <c r="L67" i="2"/>
  <c r="M67" i="2"/>
  <c r="M213" i="3"/>
  <c r="L229" i="3"/>
  <c r="L176" i="3"/>
  <c r="L213" i="3"/>
  <c r="N213" i="3"/>
  <c r="M176" i="3"/>
  <c r="O229" i="3"/>
  <c r="Q213" i="3"/>
  <c r="N229" i="3"/>
  <c r="P176" i="3"/>
  <c r="P213" i="3"/>
  <c r="M229" i="3"/>
  <c r="O176" i="3"/>
  <c r="O213" i="3"/>
  <c r="Q229" i="3"/>
  <c r="P229" i="3"/>
  <c r="Q176" i="3"/>
  <c r="N176" i="3"/>
  <c r="N152" i="3"/>
  <c r="O110" i="3"/>
  <c r="M152" i="3"/>
  <c r="Q110" i="3"/>
  <c r="P152" i="3"/>
  <c r="Q152" i="3"/>
  <c r="L152" i="3"/>
  <c r="O152" i="3"/>
  <c r="P110" i="3"/>
  <c r="N110" i="3"/>
  <c r="M110" i="3"/>
  <c r="L110" i="3"/>
  <c r="Q51" i="3"/>
  <c r="L64" i="3"/>
  <c r="Q64" i="3"/>
  <c r="P64" i="3"/>
  <c r="O64" i="3"/>
  <c r="N64" i="3"/>
  <c r="M64" i="3"/>
  <c r="P51" i="3"/>
  <c r="N51" i="3"/>
  <c r="N43" i="3"/>
  <c r="Q43" i="3"/>
  <c r="P43" i="3"/>
  <c r="O43" i="3"/>
  <c r="O51" i="3"/>
  <c r="L43" i="3"/>
  <c r="M51" i="3"/>
  <c r="M43" i="3"/>
  <c r="L51" i="3"/>
  <c r="M705" i="2"/>
  <c r="O705" i="2"/>
  <c r="Q705" i="2"/>
  <c r="P705" i="2"/>
  <c r="N705" i="2"/>
  <c r="L705" i="2"/>
  <c r="Q652" i="2"/>
  <c r="N652" i="2"/>
  <c r="P652" i="2"/>
  <c r="O652" i="2"/>
  <c r="L622" i="2"/>
  <c r="M635" i="2"/>
  <c r="L652" i="2"/>
  <c r="O635" i="2"/>
  <c r="M652" i="2"/>
  <c r="N622" i="2"/>
  <c r="L640" i="2"/>
  <c r="L635" i="2"/>
  <c r="Q635" i="2"/>
  <c r="P635" i="2"/>
  <c r="N635" i="2"/>
  <c r="M622" i="2"/>
  <c r="Q640" i="2"/>
  <c r="P640" i="2"/>
  <c r="O640" i="2"/>
  <c r="M640" i="2"/>
  <c r="O622" i="2"/>
  <c r="Q622" i="2"/>
  <c r="N640" i="2"/>
  <c r="P622" i="2"/>
  <c r="P564" i="2"/>
  <c r="Q564" i="2"/>
  <c r="N564" i="2"/>
  <c r="O564" i="2"/>
  <c r="L564" i="2"/>
  <c r="M564" i="2"/>
  <c r="P444" i="2"/>
  <c r="O444" i="2"/>
  <c r="M569" i="2"/>
  <c r="N569" i="2"/>
  <c r="O569" i="2"/>
  <c r="O551" i="2"/>
  <c r="P569" i="2"/>
  <c r="Q569" i="2"/>
  <c r="L547" i="2"/>
  <c r="L569" i="2"/>
  <c r="L551" i="2"/>
  <c r="Q551" i="2"/>
  <c r="N551" i="2"/>
  <c r="N547" i="2"/>
  <c r="O547" i="2"/>
  <c r="P551" i="2"/>
  <c r="M551" i="2"/>
  <c r="M547" i="2"/>
  <c r="L543" i="2"/>
  <c r="O548" i="2"/>
  <c r="Q548" i="2"/>
  <c r="Q543" i="2"/>
  <c r="P548" i="2"/>
  <c r="O543" i="2"/>
  <c r="N548" i="2"/>
  <c r="Q547" i="2"/>
  <c r="N543" i="2"/>
  <c r="M548" i="2"/>
  <c r="P547" i="2"/>
  <c r="M543" i="2"/>
  <c r="L548" i="2"/>
  <c r="P543" i="2"/>
  <c r="Q444" i="2"/>
  <c r="N444" i="2"/>
  <c r="L444" i="2"/>
  <c r="M444" i="2"/>
  <c r="Q532" i="2"/>
  <c r="Q451" i="2"/>
  <c r="P451" i="2"/>
  <c r="N451" i="2"/>
  <c r="O451" i="2"/>
  <c r="P532" i="2"/>
  <c r="N532" i="2"/>
  <c r="M451" i="2"/>
  <c r="O532" i="2"/>
  <c r="L451" i="2"/>
  <c r="L532" i="2"/>
  <c r="M532" i="2"/>
  <c r="Q441" i="2"/>
  <c r="O441" i="2"/>
  <c r="N441" i="2"/>
  <c r="P441" i="2"/>
  <c r="L441" i="2"/>
  <c r="Q419" i="2"/>
  <c r="M441" i="2"/>
  <c r="O416" i="2"/>
  <c r="N419" i="2"/>
  <c r="M416" i="2"/>
  <c r="M391" i="2"/>
  <c r="N416" i="2"/>
  <c r="Q308" i="2"/>
  <c r="L391" i="2"/>
  <c r="Q416" i="2"/>
  <c r="P416" i="2"/>
  <c r="L416" i="2"/>
  <c r="N391" i="2"/>
  <c r="Q391" i="2"/>
  <c r="P391" i="2"/>
  <c r="O391" i="2"/>
  <c r="N308" i="2"/>
  <c r="O437" i="2"/>
  <c r="O308" i="2"/>
  <c r="O419" i="2"/>
  <c r="P308" i="2"/>
  <c r="P419" i="2"/>
  <c r="P310" i="2"/>
  <c r="P437" i="2"/>
  <c r="L419" i="2"/>
  <c r="M419" i="2"/>
  <c r="L308" i="2"/>
  <c r="M308" i="2"/>
  <c r="O278" i="2"/>
  <c r="Q437" i="2"/>
  <c r="N437" i="2"/>
  <c r="M437" i="2"/>
  <c r="N278" i="2"/>
  <c r="M278" i="2"/>
  <c r="L437" i="2"/>
  <c r="Q278" i="2"/>
  <c r="L278" i="2"/>
  <c r="P278" i="2"/>
  <c r="Q199" i="2"/>
  <c r="O310" i="2"/>
  <c r="Q310" i="2"/>
  <c r="N310" i="2"/>
  <c r="Q246" i="2"/>
  <c r="N199" i="2"/>
  <c r="L310" i="2"/>
  <c r="M310" i="2"/>
  <c r="O199" i="2"/>
  <c r="P199" i="2"/>
  <c r="L199" i="2"/>
  <c r="M199" i="2"/>
  <c r="Q242" i="2"/>
  <c r="O242" i="2"/>
  <c r="N242" i="2"/>
  <c r="P242" i="2"/>
  <c r="N246" i="2"/>
  <c r="M242" i="2"/>
  <c r="O246" i="2"/>
  <c r="P246" i="2"/>
  <c r="L242" i="2"/>
  <c r="O174" i="2"/>
  <c r="L246" i="2"/>
  <c r="Q174" i="2"/>
  <c r="M246" i="2"/>
  <c r="P174" i="2"/>
  <c r="N174" i="2"/>
  <c r="L174" i="2"/>
  <c r="M174" i="2"/>
  <c r="O190" i="2"/>
  <c r="P190" i="2"/>
  <c r="N190" i="2"/>
  <c r="Q190" i="2"/>
  <c r="L190" i="2"/>
  <c r="M190" i="2"/>
  <c r="O178" i="2"/>
  <c r="N178" i="2"/>
  <c r="P178" i="2"/>
  <c r="Q178" i="2"/>
  <c r="Q256" i="2"/>
  <c r="Q434" i="2"/>
  <c r="M178" i="2"/>
  <c r="L178" i="2"/>
  <c r="O256" i="2"/>
  <c r="P256" i="2"/>
  <c r="N434" i="2"/>
  <c r="N256" i="2"/>
  <c r="O434" i="2"/>
  <c r="M256" i="2"/>
  <c r="L256" i="2"/>
  <c r="N160" i="2"/>
  <c r="P434" i="2"/>
  <c r="L434" i="2"/>
  <c r="M434" i="2"/>
  <c r="P103" i="2"/>
  <c r="O103" i="2"/>
  <c r="M160" i="2"/>
  <c r="L160" i="2"/>
  <c r="N103" i="2"/>
  <c r="O160" i="2"/>
  <c r="P160" i="2"/>
  <c r="Q160" i="2"/>
  <c r="Q103" i="2"/>
  <c r="L103" i="2"/>
  <c r="M103" i="2"/>
  <c r="P85" i="2"/>
  <c r="O143" i="2"/>
  <c r="P143" i="2"/>
  <c r="Q143" i="2"/>
  <c r="N143" i="2"/>
  <c r="O105" i="2"/>
  <c r="O85" i="2"/>
  <c r="N85" i="2"/>
  <c r="L143" i="2"/>
  <c r="M143" i="2"/>
  <c r="Q85" i="2"/>
  <c r="O78" i="2"/>
  <c r="P105" i="2"/>
  <c r="M85" i="2"/>
  <c r="P72" i="2"/>
  <c r="N105" i="2"/>
  <c r="L85" i="2"/>
  <c r="Q105" i="2"/>
  <c r="P78" i="2"/>
  <c r="M105" i="2"/>
  <c r="O72" i="2"/>
  <c r="N78" i="2"/>
  <c r="L105" i="2"/>
  <c r="Q78" i="2"/>
  <c r="L72" i="2"/>
  <c r="Q72" i="2"/>
  <c r="M78" i="2"/>
  <c r="M72" i="2"/>
  <c r="L78" i="2"/>
  <c r="N72" i="2"/>
  <c r="W328" i="3"/>
  <c r="V328" i="3"/>
  <c r="U328" i="3"/>
  <c r="T328" i="3"/>
  <c r="S328" i="3"/>
  <c r="J19" i="3" l="1"/>
  <c r="K180" i="3"/>
  <c r="J184" i="3"/>
  <c r="K227" i="3"/>
  <c r="K225" i="3"/>
  <c r="K223" i="3"/>
  <c r="K184" i="3"/>
  <c r="J227" i="3"/>
  <c r="J226" i="3"/>
  <c r="K226" i="3"/>
  <c r="J225" i="3"/>
  <c r="J179" i="3"/>
  <c r="K179" i="3"/>
  <c r="J228" i="3"/>
  <c r="K228" i="3"/>
  <c r="J223" i="3"/>
  <c r="J180" i="3"/>
  <c r="K353" i="3"/>
  <c r="J351" i="3"/>
  <c r="K351" i="3"/>
  <c r="J353" i="3"/>
  <c r="J356" i="3"/>
  <c r="K356" i="3"/>
  <c r="K147" i="3"/>
  <c r="K144" i="3"/>
  <c r="J144" i="3"/>
  <c r="J147" i="3"/>
  <c r="J145" i="3"/>
  <c r="K145" i="3"/>
  <c r="J90" i="3"/>
  <c r="K87" i="3"/>
  <c r="J88" i="3"/>
  <c r="K88" i="3"/>
  <c r="J85" i="3"/>
  <c r="K85" i="3"/>
  <c r="K90" i="3"/>
  <c r="J87" i="3"/>
  <c r="J86" i="3"/>
  <c r="K86" i="3"/>
  <c r="K55" i="3"/>
  <c r="J55" i="3"/>
  <c r="K16" i="3"/>
  <c r="J16" i="3"/>
  <c r="J762" i="2"/>
  <c r="K762" i="2"/>
  <c r="J757" i="2"/>
  <c r="K755" i="2"/>
  <c r="J755" i="2"/>
  <c r="K757" i="2"/>
  <c r="J741" i="2"/>
  <c r="K741" i="2"/>
  <c r="J756" i="2"/>
  <c r="K756" i="2"/>
  <c r="J706" i="2"/>
  <c r="J722" i="2"/>
  <c r="K722" i="2"/>
  <c r="K706" i="2"/>
  <c r="J647" i="2"/>
  <c r="J696" i="2"/>
  <c r="J670" i="2"/>
  <c r="K696" i="2"/>
  <c r="K647" i="2"/>
  <c r="J701" i="2"/>
  <c r="K701" i="2"/>
  <c r="J669" i="2"/>
  <c r="K669" i="2"/>
  <c r="J708" i="2"/>
  <c r="K708" i="2"/>
  <c r="K670" i="2"/>
  <c r="J570" i="2"/>
  <c r="K570" i="2"/>
  <c r="K643" i="2"/>
  <c r="J643" i="2"/>
  <c r="J617" i="2"/>
  <c r="J545" i="2"/>
  <c r="K545" i="2"/>
  <c r="K617" i="2"/>
  <c r="K459" i="2"/>
  <c r="J459" i="2"/>
  <c r="K460" i="2"/>
  <c r="J460" i="2"/>
  <c r="J576" i="2"/>
  <c r="K576" i="2"/>
  <c r="K411" i="2"/>
  <c r="J555" i="2"/>
  <c r="J418" i="2"/>
  <c r="K555" i="2"/>
  <c r="J411" i="2"/>
  <c r="K418" i="2"/>
  <c r="J558" i="2"/>
  <c r="K429" i="2"/>
  <c r="J319" i="2"/>
  <c r="K558" i="2"/>
  <c r="J429" i="2"/>
  <c r="K319" i="2"/>
  <c r="K317" i="2"/>
  <c r="J317" i="2"/>
  <c r="K406" i="2"/>
  <c r="J406" i="2"/>
  <c r="J285" i="2"/>
  <c r="K283" i="2"/>
  <c r="J283" i="2"/>
  <c r="K285" i="2"/>
  <c r="K284" i="2"/>
  <c r="J284" i="2"/>
  <c r="K277" i="2"/>
  <c r="J277" i="2"/>
  <c r="J163" i="2"/>
  <c r="K163" i="2"/>
  <c r="J69" i="2"/>
  <c r="K150" i="2"/>
  <c r="J150" i="2"/>
  <c r="K111" i="2"/>
  <c r="J111" i="2"/>
  <c r="J70" i="2"/>
  <c r="K68" i="2"/>
  <c r="K70" i="2"/>
  <c r="J68" i="2"/>
  <c r="K69" i="2"/>
  <c r="K73" i="2"/>
  <c r="J27" i="2"/>
  <c r="K74" i="2"/>
  <c r="J110" i="2"/>
  <c r="J73" i="2"/>
  <c r="K110" i="2"/>
  <c r="J74" i="2"/>
  <c r="K27" i="2"/>
  <c r="K28" i="2"/>
  <c r="J28" i="2"/>
  <c r="K761" i="2"/>
  <c r="J346" i="3"/>
  <c r="K346" i="3"/>
  <c r="J329" i="3"/>
  <c r="K329" i="3"/>
  <c r="J322" i="3"/>
  <c r="K322" i="3"/>
  <c r="J247" i="3"/>
  <c r="K252" i="3"/>
  <c r="K247" i="3"/>
  <c r="J252" i="3"/>
  <c r="J273" i="3"/>
  <c r="K273" i="3"/>
  <c r="K178" i="3"/>
  <c r="J178" i="3"/>
  <c r="K58" i="3"/>
  <c r="J80" i="3"/>
  <c r="J58" i="3"/>
  <c r="K80" i="3"/>
  <c r="J350" i="3"/>
  <c r="J761" i="2"/>
  <c r="J724" i="2"/>
  <c r="J743" i="2"/>
  <c r="K743" i="2"/>
  <c r="K717" i="2"/>
  <c r="J717" i="2"/>
  <c r="K725" i="2"/>
  <c r="J707" i="2"/>
  <c r="K707" i="2"/>
  <c r="J725" i="2"/>
  <c r="K724" i="2"/>
  <c r="K637" i="2"/>
  <c r="J637" i="2"/>
  <c r="J642" i="2"/>
  <c r="K642" i="2"/>
  <c r="J581" i="2"/>
  <c r="K581" i="2"/>
  <c r="J462" i="2"/>
  <c r="K462" i="2"/>
  <c r="J549" i="2"/>
  <c r="K549" i="2"/>
  <c r="K464" i="2"/>
  <c r="J464" i="2"/>
  <c r="J315" i="2"/>
  <c r="K433" i="2"/>
  <c r="J433" i="2"/>
  <c r="K315" i="2"/>
  <c r="K414" i="2"/>
  <c r="J414" i="2"/>
  <c r="J424" i="2"/>
  <c r="K424" i="2"/>
  <c r="K393" i="2"/>
  <c r="J393" i="2"/>
  <c r="J428" i="2"/>
  <c r="K428" i="2"/>
  <c r="K426" i="2"/>
  <c r="J426" i="2"/>
  <c r="K299" i="2"/>
  <c r="K364" i="2"/>
  <c r="J364" i="2"/>
  <c r="J299" i="2"/>
  <c r="K463" i="2"/>
  <c r="J463" i="2"/>
  <c r="K247" i="2"/>
  <c r="K196" i="2"/>
  <c r="J247" i="2"/>
  <c r="J196" i="2"/>
  <c r="J245" i="2"/>
  <c r="K245" i="2"/>
  <c r="J282" i="2"/>
  <c r="K282" i="2"/>
  <c r="K259" i="2"/>
  <c r="J259" i="2"/>
  <c r="K261" i="2"/>
  <c r="J261" i="2"/>
  <c r="K288" i="2"/>
  <c r="J288" i="2"/>
  <c r="K181" i="2"/>
  <c r="J181" i="2"/>
  <c r="K274" i="2"/>
  <c r="J274" i="2"/>
  <c r="K297" i="2"/>
  <c r="J297" i="2"/>
  <c r="J75" i="2"/>
  <c r="K75" i="2"/>
  <c r="K350" i="3"/>
  <c r="J344" i="3"/>
  <c r="K344" i="3"/>
  <c r="J330" i="3"/>
  <c r="K330" i="3"/>
  <c r="K316" i="3"/>
  <c r="J289" i="3"/>
  <c r="K289" i="3"/>
  <c r="J316" i="3"/>
  <c r="J255" i="3"/>
  <c r="K255" i="3"/>
  <c r="K183" i="3"/>
  <c r="J183" i="3"/>
  <c r="J146" i="3"/>
  <c r="K146" i="3"/>
  <c r="K157" i="3"/>
  <c r="J157" i="3"/>
  <c r="K101" i="3"/>
  <c r="J101" i="3"/>
  <c r="K19" i="3"/>
  <c r="K734" i="2"/>
  <c r="J734" i="2"/>
  <c r="J735" i="2"/>
  <c r="K735" i="2"/>
  <c r="J695" i="2"/>
  <c r="K712" i="2"/>
  <c r="J712" i="2"/>
  <c r="K695" i="2"/>
  <c r="J691" i="2"/>
  <c r="K691" i="2"/>
  <c r="J668" i="2"/>
  <c r="K668" i="2"/>
  <c r="K619" i="2"/>
  <c r="J658" i="2"/>
  <c r="K658" i="2"/>
  <c r="K638" i="2"/>
  <c r="J619" i="2"/>
  <c r="J638" i="2"/>
  <c r="J644" i="2"/>
  <c r="K644" i="2"/>
  <c r="K634" i="2"/>
  <c r="J634" i="2"/>
  <c r="J552" i="2"/>
  <c r="K552" i="2"/>
  <c r="K515" i="2"/>
  <c r="J515" i="2"/>
  <c r="K461" i="2"/>
  <c r="J461" i="2"/>
  <c r="K519" i="2"/>
  <c r="J519" i="2"/>
  <c r="J412" i="2"/>
  <c r="K412" i="2"/>
  <c r="J403" i="2"/>
  <c r="K403" i="2"/>
  <c r="K427" i="2"/>
  <c r="J427" i="2"/>
  <c r="K430" i="2"/>
  <c r="J430" i="2"/>
  <c r="J408" i="2"/>
  <c r="K408" i="2"/>
  <c r="J400" i="2"/>
  <c r="K400" i="2"/>
  <c r="J286" i="2"/>
  <c r="K404" i="2"/>
  <c r="J404" i="2"/>
  <c r="K286" i="2"/>
  <c r="J320" i="2"/>
  <c r="J198" i="2"/>
  <c r="K320" i="2"/>
  <c r="K198" i="2"/>
  <c r="J267" i="2"/>
  <c r="K267" i="2"/>
  <c r="K292" i="2"/>
  <c r="J292" i="2"/>
  <c r="J161" i="2"/>
  <c r="J156" i="2"/>
  <c r="K161" i="2"/>
  <c r="K156" i="2"/>
  <c r="K109" i="2"/>
  <c r="J109" i="2"/>
  <c r="J107" i="2"/>
  <c r="K107" i="2"/>
  <c r="J67" i="2"/>
  <c r="K97" i="2"/>
  <c r="J97" i="2"/>
  <c r="K67" i="2"/>
  <c r="J176" i="3"/>
  <c r="K213" i="3"/>
  <c r="K229" i="3"/>
  <c r="K176" i="3"/>
  <c r="J213" i="3"/>
  <c r="J229" i="3"/>
  <c r="J152" i="3"/>
  <c r="K152" i="3"/>
  <c r="K64" i="3"/>
  <c r="J43" i="3"/>
  <c r="K110" i="3"/>
  <c r="J110" i="3"/>
  <c r="J64" i="3"/>
  <c r="K43" i="3"/>
  <c r="Q328" i="3"/>
  <c r="K51" i="3"/>
  <c r="J51" i="3"/>
  <c r="L328" i="3"/>
  <c r="N328" i="3"/>
  <c r="J705" i="2"/>
  <c r="K705" i="2"/>
  <c r="J635" i="2"/>
  <c r="J652" i="2"/>
  <c r="K652" i="2"/>
  <c r="K635" i="2"/>
  <c r="K640" i="2"/>
  <c r="J622" i="2"/>
  <c r="J640" i="2"/>
  <c r="K622" i="2"/>
  <c r="J564" i="2"/>
  <c r="K564" i="2"/>
  <c r="K569" i="2"/>
  <c r="J569" i="2"/>
  <c r="J551" i="2"/>
  <c r="J543" i="2"/>
  <c r="J547" i="2"/>
  <c r="K551" i="2"/>
  <c r="K548" i="2"/>
  <c r="J548" i="2"/>
  <c r="K543" i="2"/>
  <c r="K547" i="2"/>
  <c r="K444" i="2"/>
  <c r="J444" i="2"/>
  <c r="K451" i="2"/>
  <c r="J451" i="2"/>
  <c r="J532" i="2"/>
  <c r="K532" i="2"/>
  <c r="K441" i="2"/>
  <c r="J441" i="2"/>
  <c r="J391" i="2"/>
  <c r="J416" i="2"/>
  <c r="K416" i="2"/>
  <c r="K391" i="2"/>
  <c r="K419" i="2"/>
  <c r="J419" i="2"/>
  <c r="K308" i="2"/>
  <c r="J308" i="2"/>
  <c r="J278" i="2"/>
  <c r="K437" i="2"/>
  <c r="J437" i="2"/>
  <c r="K278" i="2"/>
  <c r="K310" i="2"/>
  <c r="J310" i="2"/>
  <c r="K199" i="2"/>
  <c r="J199" i="2"/>
  <c r="J242" i="2"/>
  <c r="K242" i="2"/>
  <c r="K246" i="2"/>
  <c r="J246" i="2"/>
  <c r="K174" i="2"/>
  <c r="J174" i="2"/>
  <c r="K190" i="2"/>
  <c r="J190" i="2"/>
  <c r="K178" i="2"/>
  <c r="J178" i="2"/>
  <c r="K256" i="2"/>
  <c r="J256" i="2"/>
  <c r="K434" i="2"/>
  <c r="J434" i="2"/>
  <c r="J160" i="2"/>
  <c r="K160" i="2"/>
  <c r="K103" i="2"/>
  <c r="J103" i="2"/>
  <c r="K143" i="2"/>
  <c r="J143" i="2"/>
  <c r="K85" i="2"/>
  <c r="J85" i="2"/>
  <c r="J105" i="2"/>
  <c r="K105" i="2"/>
  <c r="J72" i="2"/>
  <c r="K72" i="2"/>
  <c r="J78" i="2"/>
  <c r="K78" i="2"/>
  <c r="O328" i="3"/>
  <c r="P328" i="3"/>
  <c r="M328" i="3"/>
  <c r="K328" i="3" l="1"/>
  <c r="J328" i="3"/>
  <c r="S71" i="2" l="1"/>
  <c r="T71" i="2"/>
  <c r="U71" i="2"/>
  <c r="V71" i="2"/>
  <c r="S9" i="2"/>
  <c r="T9" i="2"/>
  <c r="U9" i="2"/>
  <c r="V9" i="2"/>
  <c r="S99" i="2"/>
  <c r="T99" i="2"/>
  <c r="U99" i="2"/>
  <c r="V99" i="2"/>
  <c r="S26" i="2"/>
  <c r="T26" i="2"/>
  <c r="U26" i="2"/>
  <c r="V26" i="2"/>
  <c r="S76" i="2"/>
  <c r="T76" i="2"/>
  <c r="U76" i="2"/>
  <c r="V76" i="2"/>
  <c r="S106" i="2"/>
  <c r="T106" i="2"/>
  <c r="U106" i="2"/>
  <c r="V106" i="2"/>
  <c r="S335" i="3"/>
  <c r="T335" i="3"/>
  <c r="U335" i="3"/>
  <c r="V335" i="3"/>
  <c r="W335" i="3"/>
  <c r="S280" i="3"/>
  <c r="T280" i="3"/>
  <c r="U280" i="3"/>
  <c r="V280" i="3"/>
  <c r="W280" i="3"/>
  <c r="S281" i="3"/>
  <c r="T281" i="3"/>
  <c r="U281" i="3"/>
  <c r="V281" i="3"/>
  <c r="W281" i="3"/>
  <c r="S276" i="3"/>
  <c r="T276" i="3"/>
  <c r="U276" i="3"/>
  <c r="V276" i="3"/>
  <c r="W276" i="3"/>
  <c r="S243" i="3"/>
  <c r="T243" i="3"/>
  <c r="U243" i="3"/>
  <c r="V243" i="3"/>
  <c r="W243" i="3"/>
  <c r="S186" i="3"/>
  <c r="T186" i="3"/>
  <c r="U186" i="3"/>
  <c r="V186" i="3"/>
  <c r="W186" i="3"/>
  <c r="S167" i="3"/>
  <c r="T167" i="3"/>
  <c r="U167" i="3"/>
  <c r="V167" i="3"/>
  <c r="W167" i="3"/>
  <c r="S172" i="3"/>
  <c r="T172" i="3"/>
  <c r="U172" i="3"/>
  <c r="V172" i="3"/>
  <c r="W172" i="3"/>
  <c r="S224" i="3"/>
  <c r="T224" i="3"/>
  <c r="U224" i="3"/>
  <c r="V224" i="3"/>
  <c r="W224" i="3"/>
  <c r="S185" i="3"/>
  <c r="T185" i="3"/>
  <c r="U185" i="3"/>
  <c r="V185" i="3"/>
  <c r="W185" i="3"/>
  <c r="S96" i="3"/>
  <c r="T96" i="3"/>
  <c r="U96" i="3"/>
  <c r="V96" i="3"/>
  <c r="W96" i="3"/>
  <c r="S171" i="3"/>
  <c r="T171" i="3"/>
  <c r="U171" i="3"/>
  <c r="V171" i="3"/>
  <c r="W171" i="3"/>
  <c r="S161" i="3"/>
  <c r="T161" i="3"/>
  <c r="U161" i="3"/>
  <c r="V161" i="3"/>
  <c r="W161" i="3"/>
  <c r="S99" i="3"/>
  <c r="T99" i="3"/>
  <c r="U99" i="3"/>
  <c r="V99" i="3"/>
  <c r="W99" i="3"/>
  <c r="S100" i="3"/>
  <c r="T100" i="3"/>
  <c r="U100" i="3"/>
  <c r="V100" i="3"/>
  <c r="W100" i="3"/>
  <c r="S107" i="3"/>
  <c r="T107" i="3"/>
  <c r="U107" i="3"/>
  <c r="V107" i="3"/>
  <c r="W107" i="3"/>
  <c r="S149" i="3"/>
  <c r="T149" i="3"/>
  <c r="U149" i="3"/>
  <c r="V149" i="3"/>
  <c r="W149" i="3"/>
  <c r="S140" i="3"/>
  <c r="T140" i="3"/>
  <c r="U140" i="3"/>
  <c r="V140" i="3"/>
  <c r="W140" i="3"/>
  <c r="S108" i="3"/>
  <c r="T108" i="3"/>
  <c r="U108" i="3"/>
  <c r="V108" i="3"/>
  <c r="W108" i="3"/>
  <c r="S115" i="3"/>
  <c r="T115" i="3"/>
  <c r="U115" i="3"/>
  <c r="V115" i="3"/>
  <c r="W115" i="3"/>
  <c r="S114" i="3"/>
  <c r="T114" i="3"/>
  <c r="U114" i="3"/>
  <c r="V114" i="3"/>
  <c r="W114" i="3"/>
  <c r="S109" i="3"/>
  <c r="T109" i="3"/>
  <c r="U109" i="3"/>
  <c r="V109" i="3"/>
  <c r="W109" i="3"/>
  <c r="S150" i="3"/>
  <c r="T150" i="3"/>
  <c r="U150" i="3"/>
  <c r="V150" i="3"/>
  <c r="W150" i="3"/>
  <c r="S65" i="3"/>
  <c r="T65" i="3"/>
  <c r="U65" i="3"/>
  <c r="V65" i="3"/>
  <c r="W65" i="3"/>
  <c r="S92" i="3"/>
  <c r="T92" i="3"/>
  <c r="U92" i="3"/>
  <c r="V92" i="3"/>
  <c r="W92" i="3"/>
  <c r="T56" i="3"/>
  <c r="U56" i="3"/>
  <c r="V56" i="3"/>
  <c r="W56" i="3"/>
  <c r="S91" i="3"/>
  <c r="T91" i="3"/>
  <c r="U91" i="3"/>
  <c r="V91" i="3"/>
  <c r="W91" i="3"/>
  <c r="S13" i="3"/>
  <c r="T13" i="3"/>
  <c r="U13" i="3"/>
  <c r="V13" i="3"/>
  <c r="W13" i="3"/>
  <c r="S7" i="3"/>
  <c r="T7" i="3"/>
  <c r="U7" i="3"/>
  <c r="V7" i="3"/>
  <c r="W7" i="3"/>
  <c r="S14" i="3"/>
  <c r="T14" i="3"/>
  <c r="U14" i="3"/>
  <c r="V14" i="3"/>
  <c r="W14" i="3"/>
  <c r="S42" i="3"/>
  <c r="T42" i="3"/>
  <c r="U42" i="3"/>
  <c r="V42" i="3"/>
  <c r="W42" i="3"/>
  <c r="S12" i="3"/>
  <c r="T12" i="3"/>
  <c r="U12" i="3"/>
  <c r="V12" i="3"/>
  <c r="W12" i="3"/>
  <c r="S41" i="3"/>
  <c r="T41" i="3"/>
  <c r="U41" i="3"/>
  <c r="V41" i="3"/>
  <c r="W41" i="3"/>
  <c r="S342" i="3"/>
  <c r="T342" i="3"/>
  <c r="U342" i="3"/>
  <c r="V342" i="3"/>
  <c r="W342" i="3"/>
  <c r="S354" i="3"/>
  <c r="T354" i="3"/>
  <c r="U354" i="3"/>
  <c r="V354" i="3"/>
  <c r="W354" i="3"/>
  <c r="S294" i="3"/>
  <c r="T294" i="3"/>
  <c r="U294" i="3"/>
  <c r="V294" i="3"/>
  <c r="W294" i="3"/>
  <c r="S241" i="3"/>
  <c r="T241" i="3"/>
  <c r="U241" i="3"/>
  <c r="V241" i="3"/>
  <c r="W241" i="3"/>
  <c r="S222" i="3"/>
  <c r="T222" i="3"/>
  <c r="U222" i="3"/>
  <c r="V222" i="3"/>
  <c r="W222" i="3"/>
  <c r="S177" i="3"/>
  <c r="T177" i="3"/>
  <c r="U177" i="3"/>
  <c r="V177" i="3"/>
  <c r="W177" i="3"/>
  <c r="S9" i="3"/>
  <c r="T9" i="3"/>
  <c r="U9" i="3"/>
  <c r="V9" i="3"/>
  <c r="W9" i="3"/>
  <c r="S11" i="3"/>
  <c r="T11" i="3"/>
  <c r="U11" i="3"/>
  <c r="V11" i="3"/>
  <c r="W11" i="3"/>
  <c r="S10" i="3"/>
  <c r="T10" i="3"/>
  <c r="U10" i="3"/>
  <c r="V10" i="3"/>
  <c r="W10" i="3"/>
  <c r="S24" i="3"/>
  <c r="T24" i="3"/>
  <c r="U24" i="3"/>
  <c r="V24" i="3"/>
  <c r="W24" i="3"/>
  <c r="S45" i="3"/>
  <c r="T45" i="3"/>
  <c r="U45" i="3"/>
  <c r="V45" i="3"/>
  <c r="W45" i="3"/>
  <c r="S5" i="3"/>
  <c r="T5" i="3"/>
  <c r="U5" i="3"/>
  <c r="V5" i="3"/>
  <c r="W5" i="3"/>
  <c r="S6" i="3"/>
  <c r="T6" i="3"/>
  <c r="U6" i="3"/>
  <c r="V6" i="3"/>
  <c r="W6" i="3"/>
  <c r="S8" i="3"/>
  <c r="T8" i="3"/>
  <c r="U8" i="3"/>
  <c r="V8" i="3"/>
  <c r="W8" i="3"/>
  <c r="S40" i="3"/>
  <c r="T40" i="3"/>
  <c r="U40" i="3"/>
  <c r="V40" i="3"/>
  <c r="W40" i="3"/>
  <c r="S341" i="3"/>
  <c r="T341" i="3"/>
  <c r="U341" i="3"/>
  <c r="V341" i="3"/>
  <c r="W341" i="3"/>
  <c r="S355" i="3"/>
  <c r="T355" i="3"/>
  <c r="U355" i="3"/>
  <c r="V355" i="3"/>
  <c r="W355" i="3"/>
  <c r="S48" i="3"/>
  <c r="T48" i="3"/>
  <c r="U48" i="3"/>
  <c r="V48" i="3"/>
  <c r="W48" i="3"/>
  <c r="S89" i="3"/>
  <c r="T89" i="3"/>
  <c r="U89" i="3"/>
  <c r="V89" i="3"/>
  <c r="W89" i="3"/>
  <c r="S57" i="3"/>
  <c r="T57" i="3"/>
  <c r="U57" i="3"/>
  <c r="V57" i="3"/>
  <c r="W57" i="3"/>
  <c r="S117" i="3"/>
  <c r="T117" i="3"/>
  <c r="U117" i="3"/>
  <c r="V117" i="3"/>
  <c r="W117" i="3"/>
  <c r="S49" i="3"/>
  <c r="T49" i="3"/>
  <c r="U49" i="3"/>
  <c r="V49" i="3"/>
  <c r="W49" i="3"/>
  <c r="S113" i="3"/>
  <c r="T113" i="3"/>
  <c r="U113" i="3"/>
  <c r="V113" i="3"/>
  <c r="W113" i="3"/>
  <c r="S46" i="3"/>
  <c r="T46" i="3"/>
  <c r="U46" i="3"/>
  <c r="V46" i="3"/>
  <c r="W46" i="3"/>
  <c r="S95" i="3"/>
  <c r="T95" i="3"/>
  <c r="U95" i="3"/>
  <c r="V95" i="3"/>
  <c r="W95" i="3"/>
  <c r="S47" i="3"/>
  <c r="T47" i="3"/>
  <c r="U47" i="3"/>
  <c r="V47" i="3"/>
  <c r="W47" i="3"/>
  <c r="S94" i="3"/>
  <c r="T94" i="3"/>
  <c r="U94" i="3"/>
  <c r="V94" i="3"/>
  <c r="W94" i="3"/>
  <c r="S97" i="3"/>
  <c r="T97" i="3"/>
  <c r="U97" i="3"/>
  <c r="V97" i="3"/>
  <c r="W97" i="3"/>
  <c r="S102" i="3"/>
  <c r="T102" i="3"/>
  <c r="U102" i="3"/>
  <c r="V102" i="3"/>
  <c r="W102" i="3"/>
  <c r="S98" i="3"/>
  <c r="T98" i="3"/>
  <c r="U98" i="3"/>
  <c r="V98" i="3"/>
  <c r="W98" i="3"/>
  <c r="S151" i="3"/>
  <c r="T151" i="3"/>
  <c r="U151" i="3"/>
  <c r="V151" i="3"/>
  <c r="W151" i="3"/>
  <c r="S166" i="3"/>
  <c r="T166" i="3"/>
  <c r="U166" i="3"/>
  <c r="V166" i="3"/>
  <c r="W166" i="3"/>
  <c r="S103" i="3"/>
  <c r="T103" i="3"/>
  <c r="U103" i="3"/>
  <c r="V103" i="3"/>
  <c r="W103" i="3"/>
  <c r="S156" i="3"/>
  <c r="T156" i="3"/>
  <c r="U156" i="3"/>
  <c r="V156" i="3"/>
  <c r="W156" i="3"/>
  <c r="S154" i="3"/>
  <c r="T154" i="3"/>
  <c r="U154" i="3"/>
  <c r="V154" i="3"/>
  <c r="W154" i="3"/>
  <c r="S155" i="3"/>
  <c r="T155" i="3"/>
  <c r="U155" i="3"/>
  <c r="V155" i="3"/>
  <c r="W155" i="3"/>
  <c r="S160" i="3"/>
  <c r="T160" i="3"/>
  <c r="U160" i="3"/>
  <c r="V160" i="3"/>
  <c r="W160" i="3"/>
  <c r="S162" i="3"/>
  <c r="T162" i="3"/>
  <c r="U162" i="3"/>
  <c r="V162" i="3"/>
  <c r="W162" i="3"/>
  <c r="S175" i="3"/>
  <c r="T175" i="3"/>
  <c r="U175" i="3"/>
  <c r="V175" i="3"/>
  <c r="W175" i="3"/>
  <c r="S163" i="3"/>
  <c r="T163" i="3"/>
  <c r="U163" i="3"/>
  <c r="V163" i="3"/>
  <c r="W163" i="3"/>
  <c r="S214" i="3"/>
  <c r="T214" i="3"/>
  <c r="U214" i="3"/>
  <c r="V214" i="3"/>
  <c r="W214" i="3"/>
  <c r="S181" i="3"/>
  <c r="T181" i="3"/>
  <c r="U181" i="3"/>
  <c r="V181" i="3"/>
  <c r="W181" i="3"/>
  <c r="S159" i="3"/>
  <c r="T159" i="3"/>
  <c r="U159" i="3"/>
  <c r="V159" i="3"/>
  <c r="W159" i="3"/>
  <c r="S220" i="3"/>
  <c r="T220" i="3"/>
  <c r="U220" i="3"/>
  <c r="V220" i="3"/>
  <c r="W220" i="3"/>
  <c r="S219" i="3"/>
  <c r="T219" i="3"/>
  <c r="U219" i="3"/>
  <c r="V219" i="3"/>
  <c r="W219" i="3"/>
  <c r="S237" i="3"/>
  <c r="T237" i="3"/>
  <c r="U237" i="3"/>
  <c r="V237" i="3"/>
  <c r="W237" i="3"/>
  <c r="S158" i="3"/>
  <c r="T158" i="3"/>
  <c r="U158" i="3"/>
  <c r="V158" i="3"/>
  <c r="W158" i="3"/>
  <c r="S231" i="3"/>
  <c r="T231" i="3"/>
  <c r="U231" i="3"/>
  <c r="V231" i="3"/>
  <c r="W231" i="3"/>
  <c r="S236" i="3"/>
  <c r="T236" i="3"/>
  <c r="U236" i="3"/>
  <c r="V236" i="3"/>
  <c r="W236" i="3"/>
  <c r="S235" i="3"/>
  <c r="T235" i="3"/>
  <c r="U235" i="3"/>
  <c r="V235" i="3"/>
  <c r="W235" i="3"/>
  <c r="S232" i="3"/>
  <c r="T232" i="3"/>
  <c r="U232" i="3"/>
  <c r="V232" i="3"/>
  <c r="W232" i="3"/>
  <c r="S234" i="3"/>
  <c r="T234" i="3"/>
  <c r="U234" i="3"/>
  <c r="V234" i="3"/>
  <c r="W234" i="3"/>
  <c r="S293" i="3"/>
  <c r="T293" i="3"/>
  <c r="U293" i="3"/>
  <c r="V293" i="3"/>
  <c r="W293" i="3"/>
  <c r="S244" i="3"/>
  <c r="T244" i="3"/>
  <c r="U244" i="3"/>
  <c r="V244" i="3"/>
  <c r="W244" i="3"/>
  <c r="S240" i="3"/>
  <c r="T240" i="3"/>
  <c r="U240" i="3"/>
  <c r="V240" i="3"/>
  <c r="W240" i="3"/>
  <c r="S297" i="3"/>
  <c r="T297" i="3"/>
  <c r="U297" i="3"/>
  <c r="V297" i="3"/>
  <c r="W297" i="3"/>
  <c r="S286" i="3"/>
  <c r="T286" i="3"/>
  <c r="U286" i="3"/>
  <c r="V286" i="3"/>
  <c r="W286" i="3"/>
  <c r="S320" i="3"/>
  <c r="T320" i="3"/>
  <c r="U320" i="3"/>
  <c r="V320" i="3"/>
  <c r="W320" i="3"/>
  <c r="S323" i="3"/>
  <c r="T323" i="3"/>
  <c r="U323" i="3"/>
  <c r="V323" i="3"/>
  <c r="W323" i="3"/>
  <c r="S298" i="3"/>
  <c r="T298" i="3"/>
  <c r="U298" i="3"/>
  <c r="V298" i="3"/>
  <c r="W298" i="3"/>
  <c r="S290" i="3"/>
  <c r="T290" i="3"/>
  <c r="U290" i="3"/>
  <c r="V290" i="3"/>
  <c r="W290" i="3"/>
  <c r="S331" i="3"/>
  <c r="T331" i="3"/>
  <c r="U331" i="3"/>
  <c r="V331" i="3"/>
  <c r="W331" i="3"/>
  <c r="S326" i="3"/>
  <c r="T326" i="3"/>
  <c r="U326" i="3"/>
  <c r="V326" i="3"/>
  <c r="W326" i="3"/>
  <c r="S327" i="3"/>
  <c r="T327" i="3"/>
  <c r="U327" i="3"/>
  <c r="V327" i="3"/>
  <c r="W327" i="3"/>
  <c r="S8" i="2"/>
  <c r="T8" i="2"/>
  <c r="U8" i="2"/>
  <c r="V8" i="2"/>
  <c r="S80" i="2"/>
  <c r="T80" i="2"/>
  <c r="U80" i="2"/>
  <c r="V80" i="2"/>
  <c r="S29" i="2"/>
  <c r="T29" i="2"/>
  <c r="U29" i="2"/>
  <c r="V29" i="2"/>
  <c r="S86" i="2"/>
  <c r="T86" i="2"/>
  <c r="U86" i="2"/>
  <c r="V86" i="2"/>
  <c r="S88" i="2"/>
  <c r="T88" i="2"/>
  <c r="U88" i="2"/>
  <c r="V88" i="2"/>
  <c r="S61" i="2"/>
  <c r="T61" i="2"/>
  <c r="U61" i="2"/>
  <c r="V61" i="2"/>
  <c r="S91" i="2"/>
  <c r="T91" i="2"/>
  <c r="U91" i="2"/>
  <c r="V91" i="2"/>
  <c r="S17" i="2"/>
  <c r="T17" i="2"/>
  <c r="U17" i="2"/>
  <c r="V17" i="2"/>
  <c r="S82" i="2"/>
  <c r="T82" i="2"/>
  <c r="U82" i="2"/>
  <c r="V82" i="2"/>
  <c r="S62" i="2"/>
  <c r="T62" i="2"/>
  <c r="U62" i="2"/>
  <c r="V62" i="2"/>
  <c r="S14" i="2"/>
  <c r="T14" i="2"/>
  <c r="U14" i="2"/>
  <c r="V14" i="2"/>
  <c r="S5" i="2"/>
  <c r="T5" i="2"/>
  <c r="U5" i="2"/>
  <c r="V5" i="2"/>
  <c r="S13" i="2"/>
  <c r="T13" i="2"/>
  <c r="U13" i="2"/>
  <c r="V13" i="2"/>
  <c r="S10" i="2"/>
  <c r="T10" i="2"/>
  <c r="U10" i="2"/>
  <c r="V10" i="2"/>
  <c r="S25" i="2"/>
  <c r="T25" i="2"/>
  <c r="U25" i="2"/>
  <c r="V25" i="2"/>
  <c r="S66" i="2"/>
  <c r="T66" i="2"/>
  <c r="U66" i="2"/>
  <c r="V66" i="2"/>
  <c r="S12" i="2"/>
  <c r="T12" i="2"/>
  <c r="U12" i="2"/>
  <c r="V12" i="2"/>
  <c r="S63" i="2"/>
  <c r="T63" i="2"/>
  <c r="U63" i="2"/>
  <c r="V63" i="2"/>
  <c r="S11" i="2"/>
  <c r="T11" i="2"/>
  <c r="U11" i="2"/>
  <c r="V11" i="2"/>
  <c r="S24" i="2"/>
  <c r="T24" i="2"/>
  <c r="U24" i="2"/>
  <c r="V24" i="2"/>
  <c r="S83" i="2"/>
  <c r="T83" i="2"/>
  <c r="U83" i="2"/>
  <c r="V83" i="2"/>
  <c r="Q280" i="3" l="1"/>
  <c r="Q281" i="3"/>
  <c r="L335" i="3"/>
  <c r="M167" i="3"/>
  <c r="M186" i="3"/>
  <c r="N445" i="2"/>
  <c r="L387" i="2"/>
  <c r="O586" i="2"/>
  <c r="Q185" i="2"/>
  <c r="M291" i="2"/>
  <c r="N314" i="2"/>
  <c r="N275" i="2"/>
  <c r="M667" i="2"/>
  <c r="N709" i="2"/>
  <c r="O445" i="2"/>
  <c r="M698" i="2"/>
  <c r="M557" i="2"/>
  <c r="M697" i="2"/>
  <c r="O420" i="2"/>
  <c r="P192" i="2"/>
  <c r="P405" i="2"/>
  <c r="N544" i="2"/>
  <c r="Q305" i="2"/>
  <c r="M654" i="2"/>
  <c r="L636" i="2"/>
  <c r="N565" i="2"/>
  <c r="Q768" i="2"/>
  <c r="O659" i="2"/>
  <c r="N557" i="2"/>
  <c r="P580" i="2"/>
  <c r="N723" i="2"/>
  <c r="P272" i="2"/>
  <c r="M422" i="2"/>
  <c r="N556" i="2"/>
  <c r="O405" i="2"/>
  <c r="P445" i="2"/>
  <c r="L390" i="2"/>
  <c r="N739" i="2"/>
  <c r="O273" i="2"/>
  <c r="N420" i="2"/>
  <c r="N407" i="2"/>
  <c r="O580" i="2"/>
  <c r="Q689" i="2"/>
  <c r="L193" i="2"/>
  <c r="N305" i="2"/>
  <c r="L421" i="2"/>
  <c r="P557" i="2"/>
  <c r="P554" i="2"/>
  <c r="M179" i="2"/>
  <c r="N185" i="2"/>
  <c r="O422" i="2"/>
  <c r="M436" i="2"/>
  <c r="Q287" i="2"/>
  <c r="O179" i="2"/>
  <c r="M556" i="2"/>
  <c r="M410" i="2"/>
  <c r="L405" i="2"/>
  <c r="P407" i="2"/>
  <c r="L454" i="2"/>
  <c r="N390" i="2"/>
  <c r="L436" i="2"/>
  <c r="L580" i="2"/>
  <c r="O565" i="2"/>
  <c r="O698" i="2"/>
  <c r="M689" i="2"/>
  <c r="Q709" i="2"/>
  <c r="L739" i="2"/>
  <c r="L194" i="2"/>
  <c r="P448" i="2"/>
  <c r="Q769" i="2"/>
  <c r="P276" i="2"/>
  <c r="P421" i="2"/>
  <c r="M407" i="2"/>
  <c r="L554" i="2"/>
  <c r="P769" i="2"/>
  <c r="O185" i="2"/>
  <c r="N291" i="2"/>
  <c r="O421" i="2"/>
  <c r="L407" i="2"/>
  <c r="L465" i="2"/>
  <c r="M769" i="2"/>
  <c r="P287" i="2"/>
  <c r="L279" i="2"/>
  <c r="Q272" i="2"/>
  <c r="Q420" i="2"/>
  <c r="Q556" i="2"/>
  <c r="N421" i="2"/>
  <c r="M405" i="2"/>
  <c r="O407" i="2"/>
  <c r="Q465" i="2"/>
  <c r="Q436" i="2"/>
  <c r="M580" i="2"/>
  <c r="N700" i="2"/>
  <c r="O709" i="2"/>
  <c r="P185" i="2"/>
  <c r="L422" i="2"/>
  <c r="O390" i="2"/>
  <c r="N654" i="2"/>
  <c r="P422" i="2"/>
  <c r="M450" i="2"/>
  <c r="O448" i="2"/>
  <c r="M659" i="2"/>
  <c r="O723" i="2"/>
  <c r="M454" i="2"/>
  <c r="O557" i="2"/>
  <c r="O544" i="2"/>
  <c r="P654" i="2"/>
  <c r="L659" i="2"/>
  <c r="L689" i="2"/>
  <c r="Q667" i="2"/>
  <c r="N287" i="2"/>
  <c r="P275" i="2"/>
  <c r="M273" i="2"/>
  <c r="P556" i="2"/>
  <c r="L314" i="2"/>
  <c r="Q405" i="2"/>
  <c r="O454" i="2"/>
  <c r="Q390" i="2"/>
  <c r="P465" i="2"/>
  <c r="P586" i="2"/>
  <c r="O554" i="2"/>
  <c r="L645" i="2"/>
  <c r="P436" i="2"/>
  <c r="L633" i="2"/>
  <c r="L697" i="2"/>
  <c r="L737" i="2"/>
  <c r="M768" i="2"/>
  <c r="M402" i="2"/>
  <c r="M546" i="2"/>
  <c r="Q192" i="2"/>
  <c r="L305" i="2"/>
  <c r="Q557" i="2"/>
  <c r="L699" i="2"/>
  <c r="O276" i="2"/>
  <c r="O699" i="2"/>
  <c r="P709" i="2"/>
  <c r="M739" i="2"/>
  <c r="O287" i="2"/>
  <c r="O275" i="2"/>
  <c r="N276" i="2"/>
  <c r="O556" i="2"/>
  <c r="L445" i="2"/>
  <c r="L586" i="2"/>
  <c r="Q645" i="2"/>
  <c r="L641" i="2"/>
  <c r="Q565" i="2"/>
  <c r="P659" i="2"/>
  <c r="Q698" i="2"/>
  <c r="P697" i="2"/>
  <c r="M723" i="2"/>
  <c r="N276" i="3"/>
  <c r="N281" i="3"/>
  <c r="M276" i="3"/>
  <c r="Q167" i="3"/>
  <c r="M281" i="3"/>
  <c r="L243" i="3"/>
  <c r="N224" i="3"/>
  <c r="Q243" i="3"/>
  <c r="O276" i="3"/>
  <c r="L280" i="3"/>
  <c r="Q335" i="3"/>
  <c r="O335" i="3"/>
  <c r="N335" i="3"/>
  <c r="O769" i="2"/>
  <c r="N769" i="2"/>
  <c r="L768" i="2"/>
  <c r="L769" i="2"/>
  <c r="P768" i="2"/>
  <c r="O768" i="2"/>
  <c r="N768" i="2"/>
  <c r="P739" i="2"/>
  <c r="Q739" i="2"/>
  <c r="O739" i="2"/>
  <c r="Q737" i="2"/>
  <c r="M709" i="2"/>
  <c r="P737" i="2"/>
  <c r="L709" i="2"/>
  <c r="L723" i="2"/>
  <c r="O737" i="2"/>
  <c r="Q723" i="2"/>
  <c r="N737" i="2"/>
  <c r="P723" i="2"/>
  <c r="M737" i="2"/>
  <c r="P698" i="2"/>
  <c r="O697" i="2"/>
  <c r="L700" i="2"/>
  <c r="Q699" i="2"/>
  <c r="N697" i="2"/>
  <c r="O667" i="2"/>
  <c r="M700" i="2"/>
  <c r="P667" i="2"/>
  <c r="N698" i="2"/>
  <c r="P699" i="2"/>
  <c r="N667" i="2"/>
  <c r="L698" i="2"/>
  <c r="Q700" i="2"/>
  <c r="N699" i="2"/>
  <c r="P689" i="2"/>
  <c r="L667" i="2"/>
  <c r="P700" i="2"/>
  <c r="M699" i="2"/>
  <c r="O689" i="2"/>
  <c r="O700" i="2"/>
  <c r="Q697" i="2"/>
  <c r="N689" i="2"/>
  <c r="L654" i="2"/>
  <c r="Q636" i="2"/>
  <c r="N580" i="2"/>
  <c r="M565" i="2"/>
  <c r="Q633" i="2"/>
  <c r="N659" i="2"/>
  <c r="Q641" i="2"/>
  <c r="P636" i="2"/>
  <c r="L565" i="2"/>
  <c r="P633" i="2"/>
  <c r="P641" i="2"/>
  <c r="O636" i="2"/>
  <c r="O633" i="2"/>
  <c r="O641" i="2"/>
  <c r="Q654" i="2"/>
  <c r="N636" i="2"/>
  <c r="N633" i="2"/>
  <c r="N641" i="2"/>
  <c r="M636" i="2"/>
  <c r="M633" i="2"/>
  <c r="M641" i="2"/>
  <c r="O654" i="2"/>
  <c r="Q580" i="2"/>
  <c r="P565" i="2"/>
  <c r="Q659" i="2"/>
  <c r="N586" i="2"/>
  <c r="M586" i="2"/>
  <c r="N448" i="2"/>
  <c r="M554" i="2"/>
  <c r="O436" i="2"/>
  <c r="L544" i="2"/>
  <c r="N554" i="2"/>
  <c r="M544" i="2"/>
  <c r="L546" i="2"/>
  <c r="M448" i="2"/>
  <c r="N436" i="2"/>
  <c r="L448" i="2"/>
  <c r="P645" i="2"/>
  <c r="Q546" i="2"/>
  <c r="O645" i="2"/>
  <c r="Q544" i="2"/>
  <c r="P546" i="2"/>
  <c r="Q586" i="2"/>
  <c r="Q554" i="2"/>
  <c r="N645" i="2"/>
  <c r="P544" i="2"/>
  <c r="O546" i="2"/>
  <c r="Q448" i="2"/>
  <c r="M645" i="2"/>
  <c r="N546" i="2"/>
  <c r="N422" i="2"/>
  <c r="P420" i="2"/>
  <c r="L410" i="2"/>
  <c r="Q421" i="2"/>
  <c r="M314" i="2"/>
  <c r="L450" i="2"/>
  <c r="Q445" i="2"/>
  <c r="N454" i="2"/>
  <c r="P390" i="2"/>
  <c r="L402" i="2"/>
  <c r="Q387" i="2"/>
  <c r="P387" i="2"/>
  <c r="M420" i="2"/>
  <c r="L556" i="2"/>
  <c r="Q410" i="2"/>
  <c r="Q450" i="2"/>
  <c r="M390" i="2"/>
  <c r="O465" i="2"/>
  <c r="L557" i="2"/>
  <c r="Q402" i="2"/>
  <c r="O387" i="2"/>
  <c r="L420" i="2"/>
  <c r="P410" i="2"/>
  <c r="M421" i="2"/>
  <c r="Q314" i="2"/>
  <c r="N405" i="2"/>
  <c r="P450" i="2"/>
  <c r="M445" i="2"/>
  <c r="N465" i="2"/>
  <c r="P402" i="2"/>
  <c r="Q422" i="2"/>
  <c r="N387" i="2"/>
  <c r="O410" i="2"/>
  <c r="P314" i="2"/>
  <c r="O450" i="2"/>
  <c r="Q454" i="2"/>
  <c r="M465" i="2"/>
  <c r="O402" i="2"/>
  <c r="M387" i="2"/>
  <c r="N410" i="2"/>
  <c r="O314" i="2"/>
  <c r="Q407" i="2"/>
  <c r="N450" i="2"/>
  <c r="P454" i="2"/>
  <c r="N402" i="2"/>
  <c r="L179" i="2"/>
  <c r="Q193" i="2"/>
  <c r="M275" i="2"/>
  <c r="O192" i="2"/>
  <c r="Q279" i="2"/>
  <c r="M276" i="2"/>
  <c r="O272" i="2"/>
  <c r="L291" i="2"/>
  <c r="Q194" i="2"/>
  <c r="P305" i="2"/>
  <c r="P193" i="2"/>
  <c r="M287" i="2"/>
  <c r="L275" i="2"/>
  <c r="N192" i="2"/>
  <c r="P279" i="2"/>
  <c r="M185" i="2"/>
  <c r="L276" i="2"/>
  <c r="N272" i="2"/>
  <c r="P194" i="2"/>
  <c r="O305" i="2"/>
  <c r="O193" i="2"/>
  <c r="L287" i="2"/>
  <c r="Q179" i="2"/>
  <c r="M192" i="2"/>
  <c r="O279" i="2"/>
  <c r="L185" i="2"/>
  <c r="Q273" i="2"/>
  <c r="M272" i="2"/>
  <c r="O194" i="2"/>
  <c r="N193" i="2"/>
  <c r="P179" i="2"/>
  <c r="L192" i="2"/>
  <c r="N279" i="2"/>
  <c r="P273" i="2"/>
  <c r="L272" i="2"/>
  <c r="Q291" i="2"/>
  <c r="N194" i="2"/>
  <c r="M305" i="2"/>
  <c r="M193" i="2"/>
  <c r="Q275" i="2"/>
  <c r="M279" i="2"/>
  <c r="Q276" i="2"/>
  <c r="P291" i="2"/>
  <c r="M194" i="2"/>
  <c r="L273" i="2"/>
  <c r="N179" i="2"/>
  <c r="N273" i="2"/>
  <c r="O291" i="2"/>
  <c r="L76" i="2"/>
  <c r="P144" i="2"/>
  <c r="M147" i="2"/>
  <c r="Q106" i="2"/>
  <c r="M99" i="2"/>
  <c r="L84" i="2"/>
  <c r="P106" i="2"/>
  <c r="O9" i="2"/>
  <c r="M166" i="2"/>
  <c r="O200" i="2"/>
  <c r="N159" i="2"/>
  <c r="M164" i="2"/>
  <c r="O165" i="2"/>
  <c r="M104" i="2"/>
  <c r="O76" i="2"/>
  <c r="O99" i="2"/>
  <c r="Q9" i="2"/>
  <c r="L71" i="2"/>
  <c r="N90" i="2"/>
  <c r="L90" i="2"/>
  <c r="L144" i="2"/>
  <c r="L98" i="2"/>
  <c r="N108" i="2"/>
  <c r="L108" i="2"/>
  <c r="L147" i="2"/>
  <c r="Q84" i="2"/>
  <c r="Q173" i="2"/>
  <c r="L173" i="2"/>
  <c r="O106" i="2"/>
  <c r="N76" i="2"/>
  <c r="P9" i="2"/>
  <c r="N71" i="2"/>
  <c r="Q90" i="2"/>
  <c r="L200" i="2"/>
  <c r="Q144" i="2"/>
  <c r="P98" i="2"/>
  <c r="Q108" i="2"/>
  <c r="L165" i="2"/>
  <c r="Q147" i="2"/>
  <c r="O173" i="2"/>
  <c r="L106" i="2"/>
  <c r="P76" i="2"/>
  <c r="L26" i="2"/>
  <c r="N99" i="2"/>
  <c r="L9" i="2"/>
  <c r="M71" i="2"/>
  <c r="O90" i="2"/>
  <c r="P200" i="2"/>
  <c r="M159" i="2"/>
  <c r="O108" i="2"/>
  <c r="P165" i="2"/>
  <c r="P84" i="2"/>
  <c r="N173" i="2"/>
  <c r="L166" i="2"/>
  <c r="N200" i="2"/>
  <c r="L164" i="2"/>
  <c r="N165" i="2"/>
  <c r="O84" i="2"/>
  <c r="L104" i="2"/>
  <c r="P90" i="2"/>
  <c r="M200" i="2"/>
  <c r="L159" i="2"/>
  <c r="Q98" i="2"/>
  <c r="P108" i="2"/>
  <c r="M165" i="2"/>
  <c r="N84" i="2"/>
  <c r="P173" i="2"/>
  <c r="Q166" i="2"/>
  <c r="O98" i="2"/>
  <c r="P166" i="2"/>
  <c r="M90" i="2"/>
  <c r="O144" i="2"/>
  <c r="Q159" i="2"/>
  <c r="N98" i="2"/>
  <c r="P164" i="2"/>
  <c r="M108" i="2"/>
  <c r="O147" i="2"/>
  <c r="P104" i="2"/>
  <c r="M173" i="2"/>
  <c r="O166" i="2"/>
  <c r="Q200" i="2"/>
  <c r="N144" i="2"/>
  <c r="P159" i="2"/>
  <c r="M98" i="2"/>
  <c r="O164" i="2"/>
  <c r="Q165" i="2"/>
  <c r="N147" i="2"/>
  <c r="O104" i="2"/>
  <c r="Q164" i="2"/>
  <c r="P147" i="2"/>
  <c r="Q104" i="2"/>
  <c r="N166" i="2"/>
  <c r="M144" i="2"/>
  <c r="O159" i="2"/>
  <c r="N164" i="2"/>
  <c r="N104" i="2"/>
  <c r="M84" i="2"/>
  <c r="M76" i="2"/>
  <c r="L99" i="2"/>
  <c r="N9" i="2"/>
  <c r="Q26" i="2"/>
  <c r="M9" i="2"/>
  <c r="N106" i="2"/>
  <c r="P26" i="2"/>
  <c r="Q71" i="2"/>
  <c r="M106" i="2"/>
  <c r="O26" i="2"/>
  <c r="Q99" i="2"/>
  <c r="P71" i="2"/>
  <c r="Q76" i="2"/>
  <c r="N26" i="2"/>
  <c r="P99" i="2"/>
  <c r="O71" i="2"/>
  <c r="M26" i="2"/>
  <c r="P335" i="3"/>
  <c r="M335" i="3"/>
  <c r="P243" i="3"/>
  <c r="L281" i="3"/>
  <c r="P280" i="3"/>
  <c r="O243" i="3"/>
  <c r="L276" i="3"/>
  <c r="O280" i="3"/>
  <c r="N243" i="3"/>
  <c r="N280" i="3"/>
  <c r="M243" i="3"/>
  <c r="M280" i="3"/>
  <c r="Q276" i="3"/>
  <c r="P281" i="3"/>
  <c r="P276" i="3"/>
  <c r="O281" i="3"/>
  <c r="N172" i="3"/>
  <c r="L167" i="3"/>
  <c r="P224" i="3"/>
  <c r="P167" i="3"/>
  <c r="Q185" i="3"/>
  <c r="L185" i="3"/>
  <c r="Q224" i="3"/>
  <c r="M172" i="3"/>
  <c r="M224" i="3"/>
  <c r="O167" i="3"/>
  <c r="L186" i="3"/>
  <c r="O224" i="3"/>
  <c r="L172" i="3"/>
  <c r="N167" i="3"/>
  <c r="P185" i="3"/>
  <c r="Q186" i="3"/>
  <c r="O185" i="3"/>
  <c r="L224" i="3"/>
  <c r="Q172" i="3"/>
  <c r="P186" i="3"/>
  <c r="N185" i="3"/>
  <c r="P172" i="3"/>
  <c r="O186" i="3"/>
  <c r="M185" i="3"/>
  <c r="O172" i="3"/>
  <c r="N186" i="3"/>
  <c r="O201" i="2"/>
  <c r="N201" i="2"/>
  <c r="P201" i="2"/>
  <c r="Q201" i="2"/>
  <c r="L201" i="2"/>
  <c r="M201" i="2"/>
  <c r="Q342" i="3"/>
  <c r="O56" i="3"/>
  <c r="M92" i="3"/>
  <c r="M42" i="3"/>
  <c r="L109" i="3"/>
  <c r="M354" i="3"/>
  <c r="P150" i="3"/>
  <c r="O12" i="3"/>
  <c r="P114" i="3"/>
  <c r="Q65" i="3"/>
  <c r="M140" i="3"/>
  <c r="M108" i="3"/>
  <c r="M171" i="3"/>
  <c r="P149" i="3"/>
  <c r="M91" i="3"/>
  <c r="P14" i="3"/>
  <c r="L42" i="3"/>
  <c r="N7" i="3"/>
  <c r="M99" i="3"/>
  <c r="P161" i="3"/>
  <c r="M150" i="3"/>
  <c r="M12" i="3"/>
  <c r="P100" i="3"/>
  <c r="M96" i="3"/>
  <c r="N12" i="3"/>
  <c r="M7" i="3"/>
  <c r="M13" i="3"/>
  <c r="P91" i="3"/>
  <c r="P92" i="3"/>
  <c r="P115" i="3"/>
  <c r="O149" i="3"/>
  <c r="N99" i="3"/>
  <c r="N171" i="3"/>
  <c r="P12" i="3"/>
  <c r="O92" i="3"/>
  <c r="L150" i="3"/>
  <c r="P109" i="3"/>
  <c r="M114" i="3"/>
  <c r="N108" i="3"/>
  <c r="L140" i="3"/>
  <c r="Q149" i="3"/>
  <c r="N100" i="3"/>
  <c r="P7" i="3"/>
  <c r="N91" i="3"/>
  <c r="N56" i="3"/>
  <c r="Q41" i="3"/>
  <c r="O7" i="3"/>
  <c r="O150" i="3"/>
  <c r="L108" i="3"/>
  <c r="O100" i="3"/>
  <c r="L342" i="3"/>
  <c r="L91" i="3"/>
  <c r="Q56" i="3"/>
  <c r="L65" i="3"/>
  <c r="Q150" i="3"/>
  <c r="N114" i="3"/>
  <c r="N149" i="3"/>
  <c r="Q107" i="3"/>
  <c r="N109" i="3"/>
  <c r="O114" i="3"/>
  <c r="O108" i="3"/>
  <c r="L149" i="3"/>
  <c r="M100" i="3"/>
  <c r="L99" i="3"/>
  <c r="L96" i="3"/>
  <c r="L13" i="3"/>
  <c r="N354" i="3"/>
  <c r="N42" i="3"/>
  <c r="Q13" i="3"/>
  <c r="Q91" i="3"/>
  <c r="Q92" i="3"/>
  <c r="N150" i="3"/>
  <c r="M109" i="3"/>
  <c r="M149" i="3"/>
  <c r="P107" i="3"/>
  <c r="Q96" i="3"/>
  <c r="L114" i="3"/>
  <c r="N115" i="3"/>
  <c r="P140" i="3"/>
  <c r="O107" i="3"/>
  <c r="L100" i="3"/>
  <c r="Q99" i="3"/>
  <c r="N161" i="3"/>
  <c r="P96" i="3"/>
  <c r="O115" i="3"/>
  <c r="Q140" i="3"/>
  <c r="L171" i="3"/>
  <c r="Q109" i="3"/>
  <c r="M115" i="3"/>
  <c r="O140" i="3"/>
  <c r="N107" i="3"/>
  <c r="P99" i="3"/>
  <c r="M161" i="3"/>
  <c r="O96" i="3"/>
  <c r="L115" i="3"/>
  <c r="Q108" i="3"/>
  <c r="N140" i="3"/>
  <c r="M107" i="3"/>
  <c r="O99" i="3"/>
  <c r="L161" i="3"/>
  <c r="Q171" i="3"/>
  <c r="N96" i="3"/>
  <c r="O161" i="3"/>
  <c r="O109" i="3"/>
  <c r="Q114" i="3"/>
  <c r="P108" i="3"/>
  <c r="L107" i="3"/>
  <c r="Q100" i="3"/>
  <c r="P171" i="3"/>
  <c r="O171" i="3"/>
  <c r="Q115" i="3"/>
  <c r="Q161" i="3"/>
  <c r="M56" i="3"/>
  <c r="O91" i="3"/>
  <c r="L56" i="3"/>
  <c r="N92" i="3"/>
  <c r="P65" i="3"/>
  <c r="O65" i="3"/>
  <c r="L92" i="3"/>
  <c r="N65" i="3"/>
  <c r="M65" i="3"/>
  <c r="P56" i="3"/>
  <c r="O41" i="3"/>
  <c r="L12" i="3"/>
  <c r="Q42" i="3"/>
  <c r="N14" i="3"/>
  <c r="P13" i="3"/>
  <c r="P41" i="3"/>
  <c r="L7" i="3"/>
  <c r="N41" i="3"/>
  <c r="P42" i="3"/>
  <c r="M14" i="3"/>
  <c r="O13" i="3"/>
  <c r="M41" i="3"/>
  <c r="O42" i="3"/>
  <c r="L14" i="3"/>
  <c r="Q7" i="3"/>
  <c r="N13" i="3"/>
  <c r="O14" i="3"/>
  <c r="L41" i="3"/>
  <c r="Q12" i="3"/>
  <c r="Q14" i="3"/>
  <c r="P342" i="3"/>
  <c r="L354" i="3"/>
  <c r="O342" i="3"/>
  <c r="Q354" i="3"/>
  <c r="N342" i="3"/>
  <c r="P354" i="3"/>
  <c r="M342" i="3"/>
  <c r="O354" i="3"/>
  <c r="L714" i="2"/>
  <c r="Q714" i="2"/>
  <c r="P714" i="2"/>
  <c r="N714" i="2"/>
  <c r="O714" i="2"/>
  <c r="M714" i="2"/>
  <c r="Q560" i="2"/>
  <c r="L663" i="2"/>
  <c r="N649" i="2"/>
  <c r="L649" i="2"/>
  <c r="Q649" i="2"/>
  <c r="Q663" i="2"/>
  <c r="P649" i="2"/>
  <c r="P663" i="2"/>
  <c r="O649" i="2"/>
  <c r="O663" i="2"/>
  <c r="N663" i="2"/>
  <c r="M649" i="2"/>
  <c r="M663" i="2"/>
  <c r="M582" i="2"/>
  <c r="L582" i="2"/>
  <c r="N560" i="2"/>
  <c r="L560" i="2"/>
  <c r="P560" i="2"/>
  <c r="O560" i="2"/>
  <c r="Q582" i="2"/>
  <c r="P582" i="2"/>
  <c r="M560" i="2"/>
  <c r="O582" i="2"/>
  <c r="N582" i="2"/>
  <c r="O550" i="2"/>
  <c r="L453" i="2"/>
  <c r="L550" i="2"/>
  <c r="Q550" i="2"/>
  <c r="P550" i="2"/>
  <c r="N550" i="2"/>
  <c r="M550" i="2"/>
  <c r="M453" i="2"/>
  <c r="P520" i="2"/>
  <c r="P553" i="2"/>
  <c r="M520" i="2"/>
  <c r="O520" i="2"/>
  <c r="Q553" i="2"/>
  <c r="N520" i="2"/>
  <c r="O553" i="2"/>
  <c r="L520" i="2"/>
  <c r="N553" i="2"/>
  <c r="M553" i="2"/>
  <c r="L553" i="2"/>
  <c r="Q520" i="2"/>
  <c r="Q453" i="2"/>
  <c r="P453" i="2"/>
  <c r="O453" i="2"/>
  <c r="N453" i="2"/>
  <c r="N417" i="2"/>
  <c r="L417" i="2"/>
  <c r="M417" i="2"/>
  <c r="Q417" i="2"/>
  <c r="P417" i="2"/>
  <c r="O417" i="2"/>
  <c r="N197" i="2"/>
  <c r="P197" i="2"/>
  <c r="Q197" i="2"/>
  <c r="L184" i="2"/>
  <c r="O184" i="2"/>
  <c r="O197" i="2"/>
  <c r="Q184" i="2"/>
  <c r="P184" i="2"/>
  <c r="M184" i="2"/>
  <c r="M197" i="2"/>
  <c r="L197" i="2"/>
  <c r="N184" i="2"/>
  <c r="M742" i="2"/>
  <c r="O742" i="2"/>
  <c r="N742" i="2"/>
  <c r="Q742" i="2"/>
  <c r="P742" i="2"/>
  <c r="L742" i="2"/>
  <c r="N409" i="2"/>
  <c r="L409" i="2"/>
  <c r="O409" i="2"/>
  <c r="P409" i="2"/>
  <c r="M409" i="2"/>
  <c r="Q409" i="2"/>
  <c r="Q167" i="2"/>
  <c r="O167" i="2"/>
  <c r="P167" i="2"/>
  <c r="N167" i="2"/>
  <c r="M167" i="2"/>
  <c r="L167" i="2"/>
  <c r="L760" i="2"/>
  <c r="P760" i="2"/>
  <c r="Q760" i="2"/>
  <c r="O760" i="2"/>
  <c r="N760" i="2"/>
  <c r="M760" i="2"/>
  <c r="L294" i="3"/>
  <c r="Q294" i="3"/>
  <c r="P294" i="3"/>
  <c r="O294" i="3"/>
  <c r="N294" i="3"/>
  <c r="M294" i="3"/>
  <c r="N241" i="3"/>
  <c r="L241" i="3"/>
  <c r="O241" i="3"/>
  <c r="Q241" i="3"/>
  <c r="P241" i="3"/>
  <c r="M241" i="3"/>
  <c r="P177" i="3"/>
  <c r="L222" i="3"/>
  <c r="O177" i="3"/>
  <c r="Q222" i="3"/>
  <c r="N177" i="3"/>
  <c r="P222" i="3"/>
  <c r="M177" i="3"/>
  <c r="O222" i="3"/>
  <c r="L177" i="3"/>
  <c r="N222" i="3"/>
  <c r="M222" i="3"/>
  <c r="Q177" i="3"/>
  <c r="L9" i="3"/>
  <c r="O24" i="3"/>
  <c r="N24" i="3"/>
  <c r="Q24" i="3"/>
  <c r="M10" i="3"/>
  <c r="N10" i="3"/>
  <c r="N11" i="3"/>
  <c r="P11" i="3"/>
  <c r="M11" i="3"/>
  <c r="M9" i="3"/>
  <c r="L10" i="3"/>
  <c r="M24" i="3"/>
  <c r="L11" i="3"/>
  <c r="Q9" i="3"/>
  <c r="L24" i="3"/>
  <c r="Q10" i="3"/>
  <c r="P9" i="3"/>
  <c r="P10" i="3"/>
  <c r="O9" i="3"/>
  <c r="O10" i="3"/>
  <c r="Q11" i="3"/>
  <c r="N9" i="3"/>
  <c r="P24" i="3"/>
  <c r="O11" i="3"/>
  <c r="L13" i="2"/>
  <c r="Q62" i="2"/>
  <c r="O8" i="3"/>
  <c r="Q40" i="3"/>
  <c r="M13" i="2"/>
  <c r="M82" i="2"/>
  <c r="Q24" i="2"/>
  <c r="P88" i="2"/>
  <c r="Q8" i="2"/>
  <c r="L66" i="2"/>
  <c r="L10" i="2"/>
  <c r="Q13" i="2"/>
  <c r="L12" i="2"/>
  <c r="N25" i="2"/>
  <c r="N5" i="2"/>
  <c r="L80" i="2"/>
  <c r="N29" i="2"/>
  <c r="O25" i="2"/>
  <c r="O11" i="2"/>
  <c r="L24" i="2"/>
  <c r="N11" i="2"/>
  <c r="P13" i="2"/>
  <c r="P62" i="2"/>
  <c r="P82" i="2"/>
  <c r="O91" i="2"/>
  <c r="N88" i="2"/>
  <c r="M86" i="2"/>
  <c r="L8" i="2"/>
  <c r="L83" i="2"/>
  <c r="M10" i="2"/>
  <c r="O62" i="2"/>
  <c r="P24" i="2"/>
  <c r="M5" i="2"/>
  <c r="L14" i="2"/>
  <c r="O61" i="2"/>
  <c r="M29" i="2"/>
  <c r="P8" i="2"/>
  <c r="M83" i="2"/>
  <c r="P25" i="2"/>
  <c r="L91" i="2"/>
  <c r="N86" i="2"/>
  <c r="M80" i="2"/>
  <c r="M11" i="2"/>
  <c r="N82" i="2"/>
  <c r="L17" i="2"/>
  <c r="Q91" i="2"/>
  <c r="Q88" i="2"/>
  <c r="L63" i="2"/>
  <c r="O5" i="2"/>
  <c r="P91" i="2"/>
  <c r="P29" i="2"/>
  <c r="N12" i="2"/>
  <c r="O82" i="2"/>
  <c r="L86" i="2"/>
  <c r="M12" i="2"/>
  <c r="L62" i="2"/>
  <c r="M17" i="2"/>
  <c r="M61" i="2"/>
  <c r="O88" i="2"/>
  <c r="O29" i="2"/>
  <c r="O5" i="3"/>
  <c r="N8" i="3"/>
  <c r="M5" i="3"/>
  <c r="M45" i="3"/>
  <c r="L40" i="3"/>
  <c r="M40" i="3"/>
  <c r="P8" i="3"/>
  <c r="M8" i="3"/>
  <c r="L6" i="3"/>
  <c r="N5" i="3"/>
  <c r="P40" i="3"/>
  <c r="Q45" i="3"/>
  <c r="O40" i="3"/>
  <c r="L8" i="3"/>
  <c r="Q6" i="3"/>
  <c r="P45" i="3"/>
  <c r="L5" i="3"/>
  <c r="N40" i="3"/>
  <c r="P6" i="3"/>
  <c r="O45" i="3"/>
  <c r="O6" i="3"/>
  <c r="Q5" i="3"/>
  <c r="N45" i="3"/>
  <c r="M6" i="3"/>
  <c r="L45" i="3"/>
  <c r="Q8" i="3"/>
  <c r="N6" i="3"/>
  <c r="P5" i="3"/>
  <c r="Q355" i="3"/>
  <c r="L341" i="3"/>
  <c r="P355" i="3"/>
  <c r="M341" i="3"/>
  <c r="Q341" i="3"/>
  <c r="N355" i="3"/>
  <c r="P341" i="3"/>
  <c r="O355" i="3"/>
  <c r="M355" i="3"/>
  <c r="O341" i="3"/>
  <c r="L355" i="3"/>
  <c r="N341" i="3"/>
  <c r="N57" i="3"/>
  <c r="O113" i="3"/>
  <c r="P47" i="3"/>
  <c r="O57" i="3"/>
  <c r="L95" i="3"/>
  <c r="N46" i="3"/>
  <c r="L49" i="3"/>
  <c r="L89" i="3"/>
  <c r="L94" i="3"/>
  <c r="O46" i="3"/>
  <c r="Q46" i="3"/>
  <c r="O47" i="3"/>
  <c r="N47" i="3"/>
  <c r="M95" i="3"/>
  <c r="N95" i="3"/>
  <c r="Q113" i="3"/>
  <c r="M113" i="3"/>
  <c r="P113" i="3"/>
  <c r="P49" i="3"/>
  <c r="N49" i="3"/>
  <c r="L117" i="3"/>
  <c r="P57" i="3"/>
  <c r="O89" i="3"/>
  <c r="M89" i="3"/>
  <c r="L48" i="3"/>
  <c r="Q48" i="3"/>
  <c r="P48" i="3"/>
  <c r="P94" i="3"/>
  <c r="M47" i="3"/>
  <c r="L46" i="3"/>
  <c r="N113" i="3"/>
  <c r="P117" i="3"/>
  <c r="M57" i="3"/>
  <c r="O48" i="3"/>
  <c r="O94" i="3"/>
  <c r="L47" i="3"/>
  <c r="Q95" i="3"/>
  <c r="O117" i="3"/>
  <c r="L57" i="3"/>
  <c r="Q89" i="3"/>
  <c r="N48" i="3"/>
  <c r="N94" i="3"/>
  <c r="P95" i="3"/>
  <c r="L113" i="3"/>
  <c r="Q49" i="3"/>
  <c r="N117" i="3"/>
  <c r="P89" i="3"/>
  <c r="M48" i="3"/>
  <c r="Q94" i="3"/>
  <c r="M46" i="3"/>
  <c r="M94" i="3"/>
  <c r="O95" i="3"/>
  <c r="M117" i="3"/>
  <c r="Q117" i="3"/>
  <c r="Q47" i="3"/>
  <c r="P46" i="3"/>
  <c r="O49" i="3"/>
  <c r="Q57" i="3"/>
  <c r="N89" i="3"/>
  <c r="M49" i="3"/>
  <c r="O103" i="3"/>
  <c r="O102" i="3"/>
  <c r="P102" i="3"/>
  <c r="L166" i="3"/>
  <c r="Q102" i="3"/>
  <c r="M97" i="3"/>
  <c r="N103" i="3"/>
  <c r="M103" i="3"/>
  <c r="N151" i="3"/>
  <c r="M151" i="3"/>
  <c r="L151" i="3"/>
  <c r="L98" i="3"/>
  <c r="L102" i="3"/>
  <c r="L97" i="3"/>
  <c r="N97" i="3"/>
  <c r="L103" i="3"/>
  <c r="Q166" i="3"/>
  <c r="P98" i="3"/>
  <c r="M102" i="3"/>
  <c r="P166" i="3"/>
  <c r="O98" i="3"/>
  <c r="Q97" i="3"/>
  <c r="O166" i="3"/>
  <c r="Q151" i="3"/>
  <c r="N98" i="3"/>
  <c r="P97" i="3"/>
  <c r="Q98" i="3"/>
  <c r="Q103" i="3"/>
  <c r="N166" i="3"/>
  <c r="P151" i="3"/>
  <c r="M98" i="3"/>
  <c r="O97" i="3"/>
  <c r="N102" i="3"/>
  <c r="P103" i="3"/>
  <c r="M166" i="3"/>
  <c r="O151" i="3"/>
  <c r="Q154" i="3"/>
  <c r="L159" i="3"/>
  <c r="N214" i="3"/>
  <c r="M175" i="3"/>
  <c r="N237" i="3"/>
  <c r="M214" i="3"/>
  <c r="Q181" i="3"/>
  <c r="Q219" i="3"/>
  <c r="O158" i="3"/>
  <c r="L158" i="3"/>
  <c r="M237" i="3"/>
  <c r="L237" i="3"/>
  <c r="N220" i="3"/>
  <c r="P220" i="3"/>
  <c r="O220" i="3"/>
  <c r="M159" i="3"/>
  <c r="P181" i="3"/>
  <c r="L181" i="3"/>
  <c r="O163" i="3"/>
  <c r="Q163" i="3"/>
  <c r="P163" i="3"/>
  <c r="L175" i="3"/>
  <c r="N175" i="3"/>
  <c r="Q162" i="3"/>
  <c r="N160" i="3"/>
  <c r="P160" i="3"/>
  <c r="O160" i="3"/>
  <c r="L155" i="3"/>
  <c r="M155" i="3"/>
  <c r="P154" i="3"/>
  <c r="L154" i="3"/>
  <c r="O156" i="3"/>
  <c r="L156" i="3"/>
  <c r="Q158" i="3"/>
  <c r="P219" i="3"/>
  <c r="M220" i="3"/>
  <c r="O181" i="3"/>
  <c r="L214" i="3"/>
  <c r="N163" i="3"/>
  <c r="P162" i="3"/>
  <c r="M160" i="3"/>
  <c r="O154" i="3"/>
  <c r="Q156" i="3"/>
  <c r="P158" i="3"/>
  <c r="O219" i="3"/>
  <c r="L220" i="3"/>
  <c r="Q159" i="3"/>
  <c r="N181" i="3"/>
  <c r="M163" i="3"/>
  <c r="O162" i="3"/>
  <c r="L160" i="3"/>
  <c r="Q155" i="3"/>
  <c r="N154" i="3"/>
  <c r="P156" i="3"/>
  <c r="Q237" i="3"/>
  <c r="N219" i="3"/>
  <c r="P159" i="3"/>
  <c r="M181" i="3"/>
  <c r="L163" i="3"/>
  <c r="Q175" i="3"/>
  <c r="N162" i="3"/>
  <c r="P155" i="3"/>
  <c r="M154" i="3"/>
  <c r="N158" i="3"/>
  <c r="P237" i="3"/>
  <c r="M219" i="3"/>
  <c r="O159" i="3"/>
  <c r="Q214" i="3"/>
  <c r="P175" i="3"/>
  <c r="M162" i="3"/>
  <c r="O155" i="3"/>
  <c r="N156" i="3"/>
  <c r="M158" i="3"/>
  <c r="O237" i="3"/>
  <c r="L219" i="3"/>
  <c r="Q220" i="3"/>
  <c r="N159" i="3"/>
  <c r="P214" i="3"/>
  <c r="O175" i="3"/>
  <c r="L162" i="3"/>
  <c r="Q160" i="3"/>
  <c r="N155" i="3"/>
  <c r="M156" i="3"/>
  <c r="O214" i="3"/>
  <c r="O232" i="3"/>
  <c r="N240" i="3"/>
  <c r="N236" i="3"/>
  <c r="O240" i="3"/>
  <c r="P231" i="3"/>
  <c r="M244" i="3"/>
  <c r="M232" i="3"/>
  <c r="P235" i="3"/>
  <c r="L236" i="3"/>
  <c r="N244" i="3"/>
  <c r="P232" i="3"/>
  <c r="Q235" i="3"/>
  <c r="P240" i="3"/>
  <c r="L244" i="3"/>
  <c r="N293" i="3"/>
  <c r="O235" i="3"/>
  <c r="Q240" i="3"/>
  <c r="M293" i="3"/>
  <c r="L234" i="3"/>
  <c r="N235" i="3"/>
  <c r="L231" i="3"/>
  <c r="O293" i="3"/>
  <c r="Q232" i="3"/>
  <c r="M236" i="3"/>
  <c r="Q231" i="3"/>
  <c r="M240" i="3"/>
  <c r="L293" i="3"/>
  <c r="Q234" i="3"/>
  <c r="N232" i="3"/>
  <c r="M235" i="3"/>
  <c r="O231" i="3"/>
  <c r="L240" i="3"/>
  <c r="Q244" i="3"/>
  <c r="P234" i="3"/>
  <c r="L235" i="3"/>
  <c r="Q236" i="3"/>
  <c r="N231" i="3"/>
  <c r="P244" i="3"/>
  <c r="O234" i="3"/>
  <c r="L232" i="3"/>
  <c r="P236" i="3"/>
  <c r="M231" i="3"/>
  <c r="O244" i="3"/>
  <c r="Q293" i="3"/>
  <c r="N234" i="3"/>
  <c r="O236" i="3"/>
  <c r="P293" i="3"/>
  <c r="M234" i="3"/>
  <c r="Q286" i="3"/>
  <c r="O290" i="3"/>
  <c r="L298" i="3"/>
  <c r="N290" i="3"/>
  <c r="O286" i="3"/>
  <c r="M323" i="3"/>
  <c r="L320" i="3"/>
  <c r="L323" i="3"/>
  <c r="N286" i="3"/>
  <c r="L297" i="3"/>
  <c r="L290" i="3"/>
  <c r="P290" i="3"/>
  <c r="N323" i="3"/>
  <c r="P286" i="3"/>
  <c r="O323" i="3"/>
  <c r="M297" i="3"/>
  <c r="P320" i="3"/>
  <c r="P298" i="3"/>
  <c r="O320" i="3"/>
  <c r="L286" i="3"/>
  <c r="Q297" i="3"/>
  <c r="M290" i="3"/>
  <c r="O298" i="3"/>
  <c r="Q323" i="3"/>
  <c r="N320" i="3"/>
  <c r="P297" i="3"/>
  <c r="Q290" i="3"/>
  <c r="N298" i="3"/>
  <c r="P323" i="3"/>
  <c r="M320" i="3"/>
  <c r="O297" i="3"/>
  <c r="Q320" i="3"/>
  <c r="Q298" i="3"/>
  <c r="M286" i="3"/>
  <c r="M298" i="3"/>
  <c r="N297" i="3"/>
  <c r="N326" i="3"/>
  <c r="L331" i="3"/>
  <c r="M326" i="3"/>
  <c r="P327" i="3"/>
  <c r="M327" i="3"/>
  <c r="Q327" i="3"/>
  <c r="P326" i="3"/>
  <c r="M331" i="3"/>
  <c r="Q331" i="3"/>
  <c r="N327" i="3"/>
  <c r="P331" i="3"/>
  <c r="O327" i="3"/>
  <c r="L326" i="3"/>
  <c r="O331" i="3"/>
  <c r="L327" i="3"/>
  <c r="Q326" i="3"/>
  <c r="N331" i="3"/>
  <c r="O326" i="3"/>
  <c r="N61" i="2"/>
  <c r="O24" i="2"/>
  <c r="L11" i="2"/>
  <c r="Q63" i="2"/>
  <c r="P66" i="2"/>
  <c r="M25" i="2"/>
  <c r="O13" i="2"/>
  <c r="L5" i="2"/>
  <c r="Q14" i="2"/>
  <c r="N62" i="2"/>
  <c r="L61" i="2"/>
  <c r="O8" i="2"/>
  <c r="Q66" i="2"/>
  <c r="Q83" i="2"/>
  <c r="N24" i="2"/>
  <c r="P63" i="2"/>
  <c r="O66" i="2"/>
  <c r="L25" i="2"/>
  <c r="Q10" i="2"/>
  <c r="N13" i="2"/>
  <c r="P14" i="2"/>
  <c r="M62" i="2"/>
  <c r="L82" i="2"/>
  <c r="Q17" i="2"/>
  <c r="N91" i="2"/>
  <c r="M88" i="2"/>
  <c r="L29" i="2"/>
  <c r="Q80" i="2"/>
  <c r="N8" i="2"/>
  <c r="P83" i="2"/>
  <c r="M24" i="2"/>
  <c r="O63" i="2"/>
  <c r="Q12" i="2"/>
  <c r="N66" i="2"/>
  <c r="P10" i="2"/>
  <c r="O14" i="2"/>
  <c r="P17" i="2"/>
  <c r="M91" i="2"/>
  <c r="L88" i="2"/>
  <c r="Q86" i="2"/>
  <c r="P80" i="2"/>
  <c r="M8" i="2"/>
  <c r="O83" i="2"/>
  <c r="Q11" i="2"/>
  <c r="N63" i="2"/>
  <c r="P12" i="2"/>
  <c r="M66" i="2"/>
  <c r="O10" i="2"/>
  <c r="Q5" i="2"/>
  <c r="N14" i="2"/>
  <c r="O17" i="2"/>
  <c r="Q61" i="2"/>
  <c r="P86" i="2"/>
  <c r="O80" i="2"/>
  <c r="N83" i="2"/>
  <c r="P11" i="2"/>
  <c r="M63" i="2"/>
  <c r="O12" i="2"/>
  <c r="Q25" i="2"/>
  <c r="N10" i="2"/>
  <c r="P5" i="2"/>
  <c r="M14" i="2"/>
  <c r="Q82" i="2"/>
  <c r="N17" i="2"/>
  <c r="P61" i="2"/>
  <c r="O86" i="2"/>
  <c r="Q29" i="2"/>
  <c r="N80" i="2"/>
  <c r="O151" i="2"/>
  <c r="P183" i="2"/>
  <c r="M759" i="2"/>
  <c r="L759" i="2"/>
  <c r="Q759" i="2"/>
  <c r="P759" i="2"/>
  <c r="O759" i="2"/>
  <c r="N759" i="2"/>
  <c r="L157" i="2"/>
  <c r="P93" i="2"/>
  <c r="P151" i="2"/>
  <c r="M154" i="2"/>
  <c r="N81" i="2"/>
  <c r="N162" i="2"/>
  <c r="O87" i="2"/>
  <c r="O79" i="2"/>
  <c r="Q142" i="2"/>
  <c r="L100" i="2"/>
  <c r="P168" i="2"/>
  <c r="L148" i="2"/>
  <c r="P162" i="2"/>
  <c r="O154" i="2"/>
  <c r="M92" i="2"/>
  <c r="Q100" i="2"/>
  <c r="N79" i="2"/>
  <c r="P112" i="2"/>
  <c r="N92" i="2"/>
  <c r="M148" i="2"/>
  <c r="L92" i="2"/>
  <c r="P142" i="2"/>
  <c r="Q148" i="2"/>
  <c r="N139" i="2"/>
  <c r="N183" i="2"/>
  <c r="Q93" i="2"/>
  <c r="P79" i="2"/>
  <c r="N168" i="2"/>
  <c r="P148" i="2"/>
  <c r="Q162" i="2"/>
  <c r="O183" i="2"/>
  <c r="L140" i="2"/>
  <c r="O93" i="2"/>
  <c r="M87" i="2"/>
  <c r="L172" i="2"/>
  <c r="L139" i="2"/>
  <c r="M139" i="2"/>
  <c r="O168" i="2"/>
  <c r="L158" i="2"/>
  <c r="O148" i="2"/>
  <c r="O162" i="2"/>
  <c r="N87" i="2"/>
  <c r="N112" i="2"/>
  <c r="L81" i="2"/>
  <c r="L142" i="2"/>
  <c r="Q112" i="2"/>
  <c r="L93" i="2"/>
  <c r="O112" i="2"/>
  <c r="Q151" i="2"/>
  <c r="N154" i="2"/>
  <c r="L153" i="2"/>
  <c r="Q79" i="2"/>
  <c r="M81" i="2"/>
  <c r="N151" i="2"/>
  <c r="Q153" i="2"/>
  <c r="N93" i="2"/>
  <c r="L87" i="2"/>
  <c r="Q172" i="2"/>
  <c r="M151" i="2"/>
  <c r="O142" i="2"/>
  <c r="L168" i="2"/>
  <c r="Q158" i="2"/>
  <c r="N148" i="2"/>
  <c r="P157" i="2"/>
  <c r="M162" i="2"/>
  <c r="L183" i="2"/>
  <c r="Q140" i="2"/>
  <c r="P153" i="2"/>
  <c r="M93" i="2"/>
  <c r="O100" i="2"/>
  <c r="P172" i="2"/>
  <c r="M112" i="2"/>
  <c r="M168" i="2"/>
  <c r="M183" i="2"/>
  <c r="L154" i="2"/>
  <c r="L151" i="2"/>
  <c r="N142" i="2"/>
  <c r="P158" i="2"/>
  <c r="O157" i="2"/>
  <c r="L162" i="2"/>
  <c r="Q139" i="2"/>
  <c r="P140" i="2"/>
  <c r="O153" i="2"/>
  <c r="Q92" i="2"/>
  <c r="N100" i="2"/>
  <c r="M79" i="2"/>
  <c r="O172" i="2"/>
  <c r="L112" i="2"/>
  <c r="Q81" i="2"/>
  <c r="O158" i="2"/>
  <c r="P139" i="2"/>
  <c r="O140" i="2"/>
  <c r="Q154" i="2"/>
  <c r="N153" i="2"/>
  <c r="M100" i="2"/>
  <c r="L79" i="2"/>
  <c r="Q87" i="2"/>
  <c r="N172" i="2"/>
  <c r="P81" i="2"/>
  <c r="M142" i="2"/>
  <c r="N157" i="2"/>
  <c r="P92" i="2"/>
  <c r="Q168" i="2"/>
  <c r="N158" i="2"/>
  <c r="M157" i="2"/>
  <c r="O139" i="2"/>
  <c r="Q183" i="2"/>
  <c r="N140" i="2"/>
  <c r="P154" i="2"/>
  <c r="M153" i="2"/>
  <c r="O92" i="2"/>
  <c r="P87" i="2"/>
  <c r="M172" i="2"/>
  <c r="O81" i="2"/>
  <c r="Q157" i="2"/>
  <c r="M158" i="2"/>
  <c r="M140" i="2"/>
  <c r="M304" i="2"/>
  <c r="L170" i="2"/>
  <c r="P296" i="2"/>
  <c r="M294" i="2"/>
  <c r="P294" i="2"/>
  <c r="L294" i="2"/>
  <c r="Q294" i="2"/>
  <c r="O294" i="2"/>
  <c r="Q170" i="2"/>
  <c r="O170" i="2"/>
  <c r="N170" i="2"/>
  <c r="M170" i="2"/>
  <c r="N189" i="2"/>
  <c r="L309" i="2"/>
  <c r="O309" i="2"/>
  <c r="N309" i="2"/>
  <c r="P309" i="2"/>
  <c r="M296" i="2"/>
  <c r="L296" i="2"/>
  <c r="O296" i="2"/>
  <c r="P170" i="2"/>
  <c r="M189" i="2"/>
  <c r="L304" i="2"/>
  <c r="L189" i="2"/>
  <c r="Q309" i="2"/>
  <c r="N296" i="2"/>
  <c r="P304" i="2"/>
  <c r="Q189" i="2"/>
  <c r="N294" i="2"/>
  <c r="P189" i="2"/>
  <c r="M309" i="2"/>
  <c r="O304" i="2"/>
  <c r="O189" i="2"/>
  <c r="Q296" i="2"/>
  <c r="N304" i="2"/>
  <c r="Q304" i="2"/>
  <c r="O290" i="2"/>
  <c r="M253" i="2"/>
  <c r="Q316" i="2"/>
  <c r="Q182" i="2"/>
  <c r="O191" i="2"/>
  <c r="L270" i="2"/>
  <c r="N268" i="2"/>
  <c r="M195" i="2"/>
  <c r="N281" i="2"/>
  <c r="P316" i="2"/>
  <c r="M290" i="2"/>
  <c r="L182" i="2"/>
  <c r="M262" i="2"/>
  <c r="O182" i="2"/>
  <c r="P290" i="2"/>
  <c r="L191" i="2"/>
  <c r="M268" i="2"/>
  <c r="N280" i="2"/>
  <c r="Q262" i="2"/>
  <c r="M269" i="2"/>
  <c r="L289" i="2"/>
  <c r="N270" i="2"/>
  <c r="L316" i="2"/>
  <c r="P253" i="2"/>
  <c r="N191" i="2"/>
  <c r="L180" i="2"/>
  <c r="Q270" i="2"/>
  <c r="M289" i="2"/>
  <c r="Q268" i="2"/>
  <c r="O180" i="2"/>
  <c r="P270" i="2"/>
  <c r="P289" i="2"/>
  <c r="N316" i="2"/>
  <c r="L290" i="2"/>
  <c r="O253" i="2"/>
  <c r="Q180" i="2"/>
  <c r="N262" i="2"/>
  <c r="O289" i="2"/>
  <c r="L253" i="2"/>
  <c r="N182" i="2"/>
  <c r="P268" i="2"/>
  <c r="M280" i="2"/>
  <c r="L269" i="2"/>
  <c r="Q191" i="2"/>
  <c r="N180" i="2"/>
  <c r="P262" i="2"/>
  <c r="M281" i="2"/>
  <c r="L195" i="2"/>
  <c r="M182" i="2"/>
  <c r="O268" i="2"/>
  <c r="L280" i="2"/>
  <c r="Q290" i="2"/>
  <c r="N253" i="2"/>
  <c r="P191" i="2"/>
  <c r="M180" i="2"/>
  <c r="O262" i="2"/>
  <c r="L281" i="2"/>
  <c r="Q289" i="2"/>
  <c r="O316" i="2"/>
  <c r="L268" i="2"/>
  <c r="Q280" i="2"/>
  <c r="N290" i="2"/>
  <c r="P269" i="2"/>
  <c r="M191" i="2"/>
  <c r="O270" i="2"/>
  <c r="L262" i="2"/>
  <c r="Q281" i="2"/>
  <c r="N289" i="2"/>
  <c r="P195" i="2"/>
  <c r="P280" i="2"/>
  <c r="O269" i="2"/>
  <c r="P281" i="2"/>
  <c r="O195" i="2"/>
  <c r="Q269" i="2"/>
  <c r="Q195" i="2"/>
  <c r="P182" i="2"/>
  <c r="M316" i="2"/>
  <c r="O280" i="2"/>
  <c r="Q253" i="2"/>
  <c r="N269" i="2"/>
  <c r="P180" i="2"/>
  <c r="M270" i="2"/>
  <c r="O281" i="2"/>
  <c r="N195" i="2"/>
  <c r="Q401" i="2"/>
  <c r="M446" i="2"/>
  <c r="O302" i="2"/>
  <c r="L413" i="2"/>
  <c r="O298" i="2"/>
  <c r="M438" i="2"/>
  <c r="M425" i="2"/>
  <c r="N398" i="2"/>
  <c r="M415" i="2"/>
  <c r="M381" i="2"/>
  <c r="L381" i="2"/>
  <c r="L443" i="2"/>
  <c r="M298" i="2"/>
  <c r="L446" i="2"/>
  <c r="N413" i="2"/>
  <c r="N423" i="2"/>
  <c r="O425" i="2"/>
  <c r="N443" i="2"/>
  <c r="P306" i="2"/>
  <c r="O446" i="2"/>
  <c r="N415" i="2"/>
  <c r="M413" i="2"/>
  <c r="Q423" i="2"/>
  <c r="M389" i="2"/>
  <c r="P573" i="2"/>
  <c r="P318" i="2"/>
  <c r="N381" i="2"/>
  <c r="M443" i="2"/>
  <c r="N312" i="2"/>
  <c r="O306" i="2"/>
  <c r="O307" i="2"/>
  <c r="P398" i="2"/>
  <c r="Q312" i="2"/>
  <c r="P380" i="2"/>
  <c r="M306" i="2"/>
  <c r="N307" i="2"/>
  <c r="N432" i="2"/>
  <c r="L415" i="2"/>
  <c r="M302" i="2"/>
  <c r="L438" i="2"/>
  <c r="Q306" i="2"/>
  <c r="P307" i="2"/>
  <c r="O413" i="2"/>
  <c r="L389" i="2"/>
  <c r="P321" i="2"/>
  <c r="N438" i="2"/>
  <c r="N446" i="2"/>
  <c r="N401" i="2"/>
  <c r="O398" i="2"/>
  <c r="Q432" i="2"/>
  <c r="O321" i="2"/>
  <c r="N321" i="2"/>
  <c r="P432" i="2"/>
  <c r="M321" i="2"/>
  <c r="O318" i="2"/>
  <c r="L302" i="2"/>
  <c r="Q443" i="2"/>
  <c r="P312" i="2"/>
  <c r="O380" i="2"/>
  <c r="L298" i="2"/>
  <c r="Q438" i="2"/>
  <c r="N306" i="2"/>
  <c r="P401" i="2"/>
  <c r="M307" i="2"/>
  <c r="P423" i="2"/>
  <c r="M398" i="2"/>
  <c r="O573" i="2"/>
  <c r="L425" i="2"/>
  <c r="O432" i="2"/>
  <c r="L321" i="2"/>
  <c r="Q381" i="2"/>
  <c r="N318" i="2"/>
  <c r="P443" i="2"/>
  <c r="O312" i="2"/>
  <c r="N380" i="2"/>
  <c r="P438" i="2"/>
  <c r="O401" i="2"/>
  <c r="L307" i="2"/>
  <c r="Q415" i="2"/>
  <c r="O423" i="2"/>
  <c r="L398" i="2"/>
  <c r="Q389" i="2"/>
  <c r="N573" i="2"/>
  <c r="P381" i="2"/>
  <c r="M318" i="2"/>
  <c r="O443" i="2"/>
  <c r="O438" i="2"/>
  <c r="L306" i="2"/>
  <c r="P415" i="2"/>
  <c r="M432" i="2"/>
  <c r="O381" i="2"/>
  <c r="L318" i="2"/>
  <c r="M312" i="2"/>
  <c r="L380" i="2"/>
  <c r="P446" i="2"/>
  <c r="M401" i="2"/>
  <c r="O415" i="2"/>
  <c r="P413" i="2"/>
  <c r="O389" i="2"/>
  <c r="M380" i="2"/>
  <c r="Q446" i="2"/>
  <c r="Q413" i="2"/>
  <c r="P389" i="2"/>
  <c r="M573" i="2"/>
  <c r="Q302" i="2"/>
  <c r="Q298" i="2"/>
  <c r="M423" i="2"/>
  <c r="L573" i="2"/>
  <c r="Q425" i="2"/>
  <c r="L432" i="2"/>
  <c r="Q321" i="2"/>
  <c r="P302" i="2"/>
  <c r="L312" i="2"/>
  <c r="P298" i="2"/>
  <c r="L401" i="2"/>
  <c r="Q307" i="2"/>
  <c r="L423" i="2"/>
  <c r="Q398" i="2"/>
  <c r="N389" i="2"/>
  <c r="P425" i="2"/>
  <c r="Q318" i="2"/>
  <c r="N302" i="2"/>
  <c r="Q380" i="2"/>
  <c r="N298" i="2"/>
  <c r="Q573" i="2"/>
  <c r="N425" i="2"/>
  <c r="Q439" i="2"/>
  <c r="N533" i="2"/>
  <c r="M439" i="2"/>
  <c r="O439" i="2"/>
  <c r="M566" i="2"/>
  <c r="Q572" i="2"/>
  <c r="O572" i="2"/>
  <c r="P566" i="2"/>
  <c r="L572" i="2"/>
  <c r="L566" i="2"/>
  <c r="M533" i="2"/>
  <c r="L523" i="2"/>
  <c r="Q566" i="2"/>
  <c r="O566" i="2"/>
  <c r="P439" i="2"/>
  <c r="L533" i="2"/>
  <c r="N439" i="2"/>
  <c r="P572" i="2"/>
  <c r="Q523" i="2"/>
  <c r="N566" i="2"/>
  <c r="L439" i="2"/>
  <c r="Q533" i="2"/>
  <c r="N572" i="2"/>
  <c r="O523" i="2"/>
  <c r="P533" i="2"/>
  <c r="M572" i="2"/>
  <c r="N523" i="2"/>
  <c r="P523" i="2"/>
  <c r="O533" i="2"/>
  <c r="M523" i="2"/>
  <c r="L457" i="2"/>
  <c r="Q588" i="2"/>
  <c r="M588" i="2"/>
  <c r="O457" i="2"/>
  <c r="L639" i="2"/>
  <c r="L440" i="2"/>
  <c r="Q452" i="2"/>
  <c r="N456" i="2"/>
  <c r="P541" i="2"/>
  <c r="L458" i="2"/>
  <c r="P440" i="2"/>
  <c r="Q455" i="2"/>
  <c r="N538" i="2"/>
  <c r="N588" i="2"/>
  <c r="Q639" i="2"/>
  <c r="M440" i="2"/>
  <c r="M455" i="2"/>
  <c r="O538" i="2"/>
  <c r="P639" i="2"/>
  <c r="O440" i="2"/>
  <c r="L452" i="2"/>
  <c r="O541" i="2"/>
  <c r="M456" i="2"/>
  <c r="L449" i="2"/>
  <c r="L455" i="2"/>
  <c r="P452" i="2"/>
  <c r="M452" i="2"/>
  <c r="M541" i="2"/>
  <c r="L588" i="2"/>
  <c r="M639" i="2"/>
  <c r="L541" i="2"/>
  <c r="Q458" i="2"/>
  <c r="P588" i="2"/>
  <c r="O452" i="2"/>
  <c r="O639" i="2"/>
  <c r="L456" i="2"/>
  <c r="Q449" i="2"/>
  <c r="N440" i="2"/>
  <c r="P455" i="2"/>
  <c r="M538" i="2"/>
  <c r="Q457" i="2"/>
  <c r="P458" i="2"/>
  <c r="O588" i="2"/>
  <c r="N452" i="2"/>
  <c r="N639" i="2"/>
  <c r="P449" i="2"/>
  <c r="O455" i="2"/>
  <c r="L538" i="2"/>
  <c r="P457" i="2"/>
  <c r="O458" i="2"/>
  <c r="O449" i="2"/>
  <c r="N458" i="2"/>
  <c r="N449" i="2"/>
  <c r="N457" i="2"/>
  <c r="M458" i="2"/>
  <c r="P456" i="2"/>
  <c r="M449" i="2"/>
  <c r="Q538" i="2"/>
  <c r="M457" i="2"/>
  <c r="Q541" i="2"/>
  <c r="N455" i="2"/>
  <c r="O456" i="2"/>
  <c r="Q440" i="2"/>
  <c r="Q456" i="2"/>
  <c r="N541" i="2"/>
  <c r="P538" i="2"/>
  <c r="M579" i="2"/>
  <c r="P660" i="2"/>
  <c r="Q584" i="2"/>
  <c r="M583" i="2"/>
  <c r="L571" i="2"/>
  <c r="L585" i="2"/>
  <c r="P579" i="2"/>
  <c r="L579" i="2"/>
  <c r="N583" i="2"/>
  <c r="L584" i="2"/>
  <c r="Q583" i="2"/>
  <c r="P584" i="2"/>
  <c r="L577" i="2"/>
  <c r="L648" i="2"/>
  <c r="N587" i="2"/>
  <c r="M660" i="2"/>
  <c r="M562" i="2"/>
  <c r="M648" i="2"/>
  <c r="M587" i="2"/>
  <c r="N562" i="2"/>
  <c r="M571" i="2"/>
  <c r="P571" i="2"/>
  <c r="O577" i="2"/>
  <c r="N648" i="2"/>
  <c r="Q587" i="2"/>
  <c r="L660" i="2"/>
  <c r="Q562" i="2"/>
  <c r="O585" i="2"/>
  <c r="Q648" i="2"/>
  <c r="O660" i="2"/>
  <c r="L562" i="2"/>
  <c r="N584" i="2"/>
  <c r="P648" i="2"/>
  <c r="O587" i="2"/>
  <c r="Q577" i="2"/>
  <c r="N660" i="2"/>
  <c r="Q585" i="2"/>
  <c r="O584" i="2"/>
  <c r="L583" i="2"/>
  <c r="P587" i="2"/>
  <c r="Q579" i="2"/>
  <c r="M584" i="2"/>
  <c r="O648" i="2"/>
  <c r="Q571" i="2"/>
  <c r="P577" i="2"/>
  <c r="P585" i="2"/>
  <c r="L587" i="2"/>
  <c r="N585" i="2"/>
  <c r="N579" i="2"/>
  <c r="O583" i="2"/>
  <c r="N571" i="2"/>
  <c r="M577" i="2"/>
  <c r="O562" i="2"/>
  <c r="M585" i="2"/>
  <c r="P583" i="2"/>
  <c r="O571" i="2"/>
  <c r="N577" i="2"/>
  <c r="P562" i="2"/>
  <c r="Q660" i="2"/>
  <c r="O579" i="2"/>
  <c r="L650" i="2"/>
  <c r="P656" i="2"/>
  <c r="N650" i="2"/>
  <c r="L653" i="2"/>
  <c r="L651" i="2"/>
  <c r="O656" i="2"/>
  <c r="M656" i="2"/>
  <c r="L657" i="2"/>
  <c r="M650" i="2"/>
  <c r="O650" i="2"/>
  <c r="M651" i="2"/>
  <c r="L665" i="2"/>
  <c r="Q657" i="2"/>
  <c r="P653" i="2"/>
  <c r="P657" i="2"/>
  <c r="Q651" i="2"/>
  <c r="P665" i="2"/>
  <c r="O657" i="2"/>
  <c r="Q650" i="2"/>
  <c r="N653" i="2"/>
  <c r="P651" i="2"/>
  <c r="O665" i="2"/>
  <c r="N656" i="2"/>
  <c r="Q653" i="2"/>
  <c r="L656" i="2"/>
  <c r="Q665" i="2"/>
  <c r="O653" i="2"/>
  <c r="Q656" i="2"/>
  <c r="N657" i="2"/>
  <c r="P650" i="2"/>
  <c r="M653" i="2"/>
  <c r="O651" i="2"/>
  <c r="N665" i="2"/>
  <c r="M657" i="2"/>
  <c r="N651" i="2"/>
  <c r="M665" i="2"/>
  <c r="M736" i="2"/>
  <c r="L736" i="2"/>
  <c r="N736" i="2"/>
  <c r="Q736" i="2"/>
  <c r="P736" i="2"/>
  <c r="O736" i="2"/>
  <c r="L740" i="2"/>
  <c r="L754" i="2"/>
  <c r="Q740" i="2"/>
  <c r="Q754" i="2"/>
  <c r="P740" i="2"/>
  <c r="P754" i="2"/>
  <c r="O740" i="2"/>
  <c r="M740" i="2"/>
  <c r="N740" i="2"/>
  <c r="N754" i="2"/>
  <c r="O754" i="2"/>
  <c r="M754" i="2"/>
  <c r="J14" i="3" l="1"/>
  <c r="J8" i="3"/>
  <c r="J9" i="3"/>
  <c r="J5" i="3"/>
  <c r="J12" i="3"/>
  <c r="J11" i="3"/>
  <c r="J13" i="3"/>
  <c r="J6" i="3"/>
  <c r="J7" i="3"/>
  <c r="J167" i="3"/>
  <c r="J185" i="3"/>
  <c r="J407" i="2"/>
  <c r="J405" i="2"/>
  <c r="K697" i="2"/>
  <c r="J387" i="2"/>
  <c r="J454" i="2"/>
  <c r="K194" i="2"/>
  <c r="K305" i="2"/>
  <c r="J436" i="2"/>
  <c r="K405" i="2"/>
  <c r="J586" i="2"/>
  <c r="K580" i="2"/>
  <c r="J314" i="2"/>
  <c r="J193" i="2"/>
  <c r="J421" i="2"/>
  <c r="K636" i="2"/>
  <c r="K279" i="2"/>
  <c r="K465" i="2"/>
  <c r="K390" i="2"/>
  <c r="K454" i="2"/>
  <c r="K586" i="2"/>
  <c r="J554" i="2"/>
  <c r="J739" i="2"/>
  <c r="K436" i="2"/>
  <c r="J697" i="2"/>
  <c r="K314" i="2"/>
  <c r="J422" i="2"/>
  <c r="J445" i="2"/>
  <c r="K387" i="2"/>
  <c r="K645" i="2"/>
  <c r="K641" i="2"/>
  <c r="J689" i="2"/>
  <c r="J737" i="2"/>
  <c r="K407" i="2"/>
  <c r="J305" i="2"/>
  <c r="J659" i="2"/>
  <c r="K633" i="2"/>
  <c r="J641" i="2"/>
  <c r="J636" i="2"/>
  <c r="J580" i="2"/>
  <c r="K699" i="2"/>
  <c r="J243" i="3"/>
  <c r="J280" i="3"/>
  <c r="J335" i="3"/>
  <c r="J769" i="2"/>
  <c r="K769" i="2"/>
  <c r="J768" i="2"/>
  <c r="K768" i="2"/>
  <c r="K739" i="2"/>
  <c r="J709" i="2"/>
  <c r="K709" i="2"/>
  <c r="K737" i="2"/>
  <c r="J723" i="2"/>
  <c r="K723" i="2"/>
  <c r="J700" i="2"/>
  <c r="K700" i="2"/>
  <c r="J698" i="2"/>
  <c r="K698" i="2"/>
  <c r="K689" i="2"/>
  <c r="J667" i="2"/>
  <c r="K667" i="2"/>
  <c r="J699" i="2"/>
  <c r="K659" i="2"/>
  <c r="J565" i="2"/>
  <c r="K565" i="2"/>
  <c r="J633" i="2"/>
  <c r="J654" i="2"/>
  <c r="K654" i="2"/>
  <c r="J544" i="2"/>
  <c r="K544" i="2"/>
  <c r="J645" i="2"/>
  <c r="J546" i="2"/>
  <c r="K546" i="2"/>
  <c r="K554" i="2"/>
  <c r="J448" i="2"/>
  <c r="K448" i="2"/>
  <c r="J402" i="2"/>
  <c r="K402" i="2"/>
  <c r="J556" i="2"/>
  <c r="K556" i="2"/>
  <c r="J390" i="2"/>
  <c r="J557" i="2"/>
  <c r="K557" i="2"/>
  <c r="K421" i="2"/>
  <c r="K410" i="2"/>
  <c r="J410" i="2"/>
  <c r="K445" i="2"/>
  <c r="J465" i="2"/>
  <c r="J420" i="2"/>
  <c r="K420" i="2"/>
  <c r="K450" i="2"/>
  <c r="J450" i="2"/>
  <c r="K422" i="2"/>
  <c r="J192" i="2"/>
  <c r="K192" i="2"/>
  <c r="J287" i="2"/>
  <c r="K287" i="2"/>
  <c r="K193" i="2"/>
  <c r="J272" i="2"/>
  <c r="K272" i="2"/>
  <c r="J185" i="2"/>
  <c r="K185" i="2"/>
  <c r="J194" i="2"/>
  <c r="J291" i="2"/>
  <c r="K291" i="2"/>
  <c r="J279" i="2"/>
  <c r="J275" i="2"/>
  <c r="K275" i="2"/>
  <c r="J273" i="2"/>
  <c r="K273" i="2"/>
  <c r="J179" i="2"/>
  <c r="K179" i="2"/>
  <c r="J276" i="2"/>
  <c r="K276" i="2"/>
  <c r="J84" i="2"/>
  <c r="K84" i="2"/>
  <c r="K98" i="2"/>
  <c r="J165" i="2"/>
  <c r="J9" i="2"/>
  <c r="K147" i="2"/>
  <c r="J173" i="2"/>
  <c r="J90" i="2"/>
  <c r="K71" i="2"/>
  <c r="J147" i="2"/>
  <c r="J76" i="2"/>
  <c r="J144" i="2"/>
  <c r="K76" i="2"/>
  <c r="J26" i="2"/>
  <c r="K106" i="2"/>
  <c r="J106" i="2"/>
  <c r="J108" i="2"/>
  <c r="J200" i="2"/>
  <c r="J104" i="2"/>
  <c r="K104" i="2"/>
  <c r="K200" i="2"/>
  <c r="K165" i="2"/>
  <c r="K90" i="2"/>
  <c r="K108" i="2"/>
  <c r="J166" i="2"/>
  <c r="K166" i="2"/>
  <c r="K173" i="2"/>
  <c r="J98" i="2"/>
  <c r="K144" i="2"/>
  <c r="J159" i="2"/>
  <c r="K159" i="2"/>
  <c r="J164" i="2"/>
  <c r="K164" i="2"/>
  <c r="J71" i="2"/>
  <c r="K9" i="2"/>
  <c r="J99" i="2"/>
  <c r="K99" i="2"/>
  <c r="K26" i="2"/>
  <c r="K335" i="3"/>
  <c r="J281" i="3"/>
  <c r="K281" i="3"/>
  <c r="J276" i="3"/>
  <c r="K276" i="3"/>
  <c r="K280" i="3"/>
  <c r="K243" i="3"/>
  <c r="J224" i="3"/>
  <c r="K224" i="3"/>
  <c r="K172" i="3"/>
  <c r="J172" i="3"/>
  <c r="K185" i="3"/>
  <c r="J186" i="3"/>
  <c r="K186" i="3"/>
  <c r="K167" i="3"/>
  <c r="K201" i="2"/>
  <c r="J201" i="2"/>
  <c r="K149" i="3"/>
  <c r="K13" i="3"/>
  <c r="K150" i="3"/>
  <c r="J149" i="3"/>
  <c r="J150" i="3"/>
  <c r="K109" i="3"/>
  <c r="K96" i="3"/>
  <c r="J99" i="3"/>
  <c r="J91" i="3"/>
  <c r="K42" i="3"/>
  <c r="J96" i="3"/>
  <c r="J108" i="3"/>
  <c r="J140" i="3"/>
  <c r="J342" i="3"/>
  <c r="J42" i="3"/>
  <c r="J65" i="3"/>
  <c r="K65" i="3"/>
  <c r="K99" i="3"/>
  <c r="J109" i="3"/>
  <c r="J115" i="3"/>
  <c r="K115" i="3"/>
  <c r="J114" i="3"/>
  <c r="K114" i="3"/>
  <c r="K140" i="3"/>
  <c r="J107" i="3"/>
  <c r="K107" i="3"/>
  <c r="J161" i="3"/>
  <c r="K161" i="3"/>
  <c r="J100" i="3"/>
  <c r="K100" i="3"/>
  <c r="K108" i="3"/>
  <c r="J171" i="3"/>
  <c r="K171" i="3"/>
  <c r="K91" i="3"/>
  <c r="J56" i="3"/>
  <c r="K56" i="3"/>
  <c r="J92" i="3"/>
  <c r="K92" i="3"/>
  <c r="J41" i="3"/>
  <c r="K41" i="3"/>
  <c r="K12" i="3"/>
  <c r="K7" i="3"/>
  <c r="K14" i="3"/>
  <c r="J354" i="3"/>
  <c r="K354" i="3"/>
  <c r="K342" i="3"/>
  <c r="J714" i="2"/>
  <c r="J663" i="2"/>
  <c r="K714" i="2"/>
  <c r="K663" i="2"/>
  <c r="J649" i="2"/>
  <c r="K649" i="2"/>
  <c r="J582" i="2"/>
  <c r="K560" i="2"/>
  <c r="J560" i="2"/>
  <c r="K582" i="2"/>
  <c r="J550" i="2"/>
  <c r="K550" i="2"/>
  <c r="J453" i="2"/>
  <c r="K453" i="2"/>
  <c r="J520" i="2"/>
  <c r="K520" i="2"/>
  <c r="K553" i="2"/>
  <c r="J553" i="2"/>
  <c r="J417" i="2"/>
  <c r="K417" i="2"/>
  <c r="K184" i="2"/>
  <c r="J184" i="2"/>
  <c r="J197" i="2"/>
  <c r="K197" i="2"/>
  <c r="K742" i="2"/>
  <c r="J742" i="2"/>
  <c r="K409" i="2"/>
  <c r="J409" i="2"/>
  <c r="J167" i="2"/>
  <c r="K167" i="2"/>
  <c r="K760" i="2"/>
  <c r="J760" i="2"/>
  <c r="J10" i="2"/>
  <c r="J294" i="3"/>
  <c r="K294" i="3"/>
  <c r="K241" i="3"/>
  <c r="J241" i="3"/>
  <c r="K222" i="3"/>
  <c r="J177" i="3"/>
  <c r="K177" i="3"/>
  <c r="J222" i="3"/>
  <c r="K9" i="3"/>
  <c r="J24" i="3"/>
  <c r="K24" i="3"/>
  <c r="K11" i="3"/>
  <c r="K10" i="3"/>
  <c r="J10" i="3"/>
  <c r="K80" i="2"/>
  <c r="K10" i="2"/>
  <c r="J13" i="2"/>
  <c r="J83" i="2"/>
  <c r="J12" i="2"/>
  <c r="K86" i="2"/>
  <c r="K66" i="2"/>
  <c r="J62" i="2"/>
  <c r="K6" i="3"/>
  <c r="J8" i="2"/>
  <c r="K17" i="2"/>
  <c r="J63" i="2"/>
  <c r="J91" i="2"/>
  <c r="K14" i="2"/>
  <c r="J24" i="2"/>
  <c r="J80" i="2"/>
  <c r="J86" i="2"/>
  <c r="K8" i="2"/>
  <c r="J40" i="3"/>
  <c r="J45" i="3"/>
  <c r="K45" i="3"/>
  <c r="K8" i="3"/>
  <c r="K40" i="3"/>
  <c r="K5" i="3"/>
  <c r="J341" i="3"/>
  <c r="J355" i="3"/>
  <c r="K355" i="3"/>
  <c r="K341" i="3"/>
  <c r="K95" i="3"/>
  <c r="J49" i="3"/>
  <c r="K48" i="3"/>
  <c r="J48" i="3"/>
  <c r="K94" i="3"/>
  <c r="K117" i="3"/>
  <c r="J89" i="3"/>
  <c r="J113" i="3"/>
  <c r="K113" i="3"/>
  <c r="J94" i="3"/>
  <c r="J117" i="3"/>
  <c r="J46" i="3"/>
  <c r="K46" i="3"/>
  <c r="J95" i="3"/>
  <c r="K49" i="3"/>
  <c r="J47" i="3"/>
  <c r="K47" i="3"/>
  <c r="K89" i="3"/>
  <c r="J57" i="3"/>
  <c r="K57" i="3"/>
  <c r="J102" i="3"/>
  <c r="J166" i="3"/>
  <c r="J151" i="3"/>
  <c r="K98" i="3"/>
  <c r="J98" i="3"/>
  <c r="K97" i="3"/>
  <c r="J97" i="3"/>
  <c r="J103" i="3"/>
  <c r="K103" i="3"/>
  <c r="K166" i="3"/>
  <c r="K151" i="3"/>
  <c r="K102" i="3"/>
  <c r="K159" i="3"/>
  <c r="K181" i="3"/>
  <c r="J175" i="3"/>
  <c r="K158" i="3"/>
  <c r="J158" i="3"/>
  <c r="K237" i="3"/>
  <c r="J181" i="3"/>
  <c r="K175" i="3"/>
  <c r="J155" i="3"/>
  <c r="K155" i="3"/>
  <c r="J154" i="3"/>
  <c r="J156" i="3"/>
  <c r="J237" i="3"/>
  <c r="K154" i="3"/>
  <c r="J159" i="3"/>
  <c r="J220" i="3"/>
  <c r="K220" i="3"/>
  <c r="K156" i="3"/>
  <c r="K219" i="3"/>
  <c r="J219" i="3"/>
  <c r="J162" i="3"/>
  <c r="K162" i="3"/>
  <c r="J163" i="3"/>
  <c r="K163" i="3"/>
  <c r="J160" i="3"/>
  <c r="K160" i="3"/>
  <c r="J214" i="3"/>
  <c r="K214" i="3"/>
  <c r="J234" i="3"/>
  <c r="K244" i="3"/>
  <c r="J244" i="3"/>
  <c r="J231" i="3"/>
  <c r="K236" i="3"/>
  <c r="J232" i="3"/>
  <c r="K232" i="3"/>
  <c r="K231" i="3"/>
  <c r="J240" i="3"/>
  <c r="K240" i="3"/>
  <c r="J293" i="3"/>
  <c r="K293" i="3"/>
  <c r="K234" i="3"/>
  <c r="J235" i="3"/>
  <c r="K235" i="3"/>
  <c r="J236" i="3"/>
  <c r="J320" i="3"/>
  <c r="K290" i="3"/>
  <c r="J298" i="3"/>
  <c r="J290" i="3"/>
  <c r="K298" i="3"/>
  <c r="K297" i="3"/>
  <c r="K323" i="3"/>
  <c r="K320" i="3"/>
  <c r="J297" i="3"/>
  <c r="J323" i="3"/>
  <c r="J286" i="3"/>
  <c r="K286" i="3"/>
  <c r="J331" i="3"/>
  <c r="K331" i="3"/>
  <c r="J326" i="3"/>
  <c r="K326" i="3"/>
  <c r="J327" i="3"/>
  <c r="K327" i="3"/>
  <c r="J88" i="2"/>
  <c r="K88" i="2"/>
  <c r="J11" i="2"/>
  <c r="K11" i="2"/>
  <c r="K12" i="2"/>
  <c r="J29" i="2"/>
  <c r="K29" i="2"/>
  <c r="J66" i="2"/>
  <c r="J5" i="2"/>
  <c r="K5" i="2"/>
  <c r="J25" i="2"/>
  <c r="K25" i="2"/>
  <c r="J14" i="2"/>
  <c r="K83" i="2"/>
  <c r="K24" i="2"/>
  <c r="K62" i="2"/>
  <c r="J82" i="2"/>
  <c r="K82" i="2"/>
  <c r="K91" i="2"/>
  <c r="J17" i="2"/>
  <c r="K13" i="2"/>
  <c r="K63" i="2"/>
  <c r="J61" i="2"/>
  <c r="K61" i="2"/>
  <c r="K148" i="2"/>
  <c r="J153" i="2"/>
  <c r="J759" i="2"/>
  <c r="K759" i="2"/>
  <c r="K139" i="2"/>
  <c r="K172" i="2"/>
  <c r="K81" i="2"/>
  <c r="J139" i="2"/>
  <c r="J142" i="2"/>
  <c r="J140" i="2"/>
  <c r="K157" i="2"/>
  <c r="K100" i="2"/>
  <c r="J148" i="2"/>
  <c r="K158" i="2"/>
  <c r="K92" i="2"/>
  <c r="K93" i="2"/>
  <c r="J154" i="2"/>
  <c r="K154" i="2"/>
  <c r="J92" i="2"/>
  <c r="J162" i="2"/>
  <c r="K162" i="2"/>
  <c r="J81" i="2"/>
  <c r="J168" i="2"/>
  <c r="K168" i="2"/>
  <c r="J100" i="2"/>
  <c r="J158" i="2"/>
  <c r="J79" i="2"/>
  <c r="K79" i="2"/>
  <c r="J183" i="2"/>
  <c r="K183" i="2"/>
  <c r="K153" i="2"/>
  <c r="K140" i="2"/>
  <c r="J93" i="2"/>
  <c r="J112" i="2"/>
  <c r="K112" i="2"/>
  <c r="J172" i="2"/>
  <c r="K142" i="2"/>
  <c r="J157" i="2"/>
  <c r="K151" i="2"/>
  <c r="J151" i="2"/>
  <c r="J87" i="2"/>
  <c r="K87" i="2"/>
  <c r="K309" i="2"/>
  <c r="J294" i="2"/>
  <c r="K294" i="2"/>
  <c r="J170" i="2"/>
  <c r="J309" i="2"/>
  <c r="J296" i="2"/>
  <c r="K170" i="2"/>
  <c r="J189" i="2"/>
  <c r="K189" i="2"/>
  <c r="K304" i="2"/>
  <c r="J304" i="2"/>
  <c r="K296" i="2"/>
  <c r="J180" i="2"/>
  <c r="K182" i="2"/>
  <c r="J316" i="2"/>
  <c r="K290" i="2"/>
  <c r="K180" i="2"/>
  <c r="J191" i="2"/>
  <c r="K289" i="2"/>
  <c r="J270" i="2"/>
  <c r="K316" i="2"/>
  <c r="J182" i="2"/>
  <c r="J262" i="2"/>
  <c r="K262" i="2"/>
  <c r="J280" i="2"/>
  <c r="K280" i="2"/>
  <c r="J253" i="2"/>
  <c r="K253" i="2"/>
  <c r="J290" i="2"/>
  <c r="J289" i="2"/>
  <c r="J268" i="2"/>
  <c r="K268" i="2"/>
  <c r="J281" i="2"/>
  <c r="K281" i="2"/>
  <c r="J269" i="2"/>
  <c r="K269" i="2"/>
  <c r="K191" i="2"/>
  <c r="K270" i="2"/>
  <c r="J195" i="2"/>
  <c r="K195" i="2"/>
  <c r="K413" i="2"/>
  <c r="J389" i="2"/>
  <c r="K415" i="2"/>
  <c r="J381" i="2"/>
  <c r="J438" i="2"/>
  <c r="J413" i="2"/>
  <c r="J446" i="2"/>
  <c r="J443" i="2"/>
  <c r="K389" i="2"/>
  <c r="K381" i="2"/>
  <c r="J425" i="2"/>
  <c r="K425" i="2"/>
  <c r="K438" i="2"/>
  <c r="J380" i="2"/>
  <c r="K380" i="2"/>
  <c r="J312" i="2"/>
  <c r="K312" i="2"/>
  <c r="J302" i="2"/>
  <c r="K302" i="2"/>
  <c r="K446" i="2"/>
  <c r="J398" i="2"/>
  <c r="K398" i="2"/>
  <c r="J307" i="2"/>
  <c r="K307" i="2"/>
  <c r="J401" i="2"/>
  <c r="K401" i="2"/>
  <c r="J423" i="2"/>
  <c r="K423" i="2"/>
  <c r="J298" i="2"/>
  <c r="K298" i="2"/>
  <c r="K443" i="2"/>
  <c r="J415" i="2"/>
  <c r="J573" i="2"/>
  <c r="K573" i="2"/>
  <c r="J432" i="2"/>
  <c r="K432" i="2"/>
  <c r="J318" i="2"/>
  <c r="K318" i="2"/>
  <c r="J306" i="2"/>
  <c r="K306" i="2"/>
  <c r="J321" i="2"/>
  <c r="K321" i="2"/>
  <c r="K572" i="2"/>
  <c r="J523" i="2"/>
  <c r="J566" i="2"/>
  <c r="J572" i="2"/>
  <c r="J533" i="2"/>
  <c r="K533" i="2"/>
  <c r="K523" i="2"/>
  <c r="K566" i="2"/>
  <c r="J439" i="2"/>
  <c r="K439" i="2"/>
  <c r="J455" i="2"/>
  <c r="K639" i="2"/>
  <c r="K452" i="2"/>
  <c r="J452" i="2"/>
  <c r="K458" i="2"/>
  <c r="K588" i="2"/>
  <c r="K455" i="2"/>
  <c r="J449" i="2"/>
  <c r="J440" i="2"/>
  <c r="J457" i="2"/>
  <c r="K449" i="2"/>
  <c r="J639" i="2"/>
  <c r="J588" i="2"/>
  <c r="J456" i="2"/>
  <c r="K456" i="2"/>
  <c r="K538" i="2"/>
  <c r="J538" i="2"/>
  <c r="K457" i="2"/>
  <c r="J458" i="2"/>
  <c r="J541" i="2"/>
  <c r="K541" i="2"/>
  <c r="K440" i="2"/>
  <c r="J660" i="2"/>
  <c r="K577" i="2"/>
  <c r="K579" i="2"/>
  <c r="J584" i="2"/>
  <c r="K660" i="2"/>
  <c r="J571" i="2"/>
  <c r="J648" i="2"/>
  <c r="J577" i="2"/>
  <c r="K585" i="2"/>
  <c r="J587" i="2"/>
  <c r="K587" i="2"/>
  <c r="J579" i="2"/>
  <c r="J583" i="2"/>
  <c r="K583" i="2"/>
  <c r="K648" i="2"/>
  <c r="J585" i="2"/>
  <c r="K584" i="2"/>
  <c r="K571" i="2"/>
  <c r="J562" i="2"/>
  <c r="K562" i="2"/>
  <c r="K657" i="2"/>
  <c r="J651" i="2"/>
  <c r="K650" i="2"/>
  <c r="J650" i="2"/>
  <c r="K653" i="2"/>
  <c r="K651" i="2"/>
  <c r="J665" i="2"/>
  <c r="K665" i="2"/>
  <c r="J657" i="2"/>
  <c r="K656" i="2"/>
  <c r="J656" i="2"/>
  <c r="J653" i="2"/>
  <c r="J736" i="2"/>
  <c r="K736" i="2"/>
  <c r="K754" i="2"/>
  <c r="K740" i="2"/>
  <c r="J754" i="2"/>
  <c r="J740" i="2"/>
  <c r="W340" i="3" l="1"/>
  <c r="V340" i="3"/>
  <c r="U340" i="3"/>
  <c r="T340" i="3"/>
  <c r="S340" i="3"/>
  <c r="W325" i="3"/>
  <c r="V325" i="3"/>
  <c r="U325" i="3"/>
  <c r="T325" i="3"/>
  <c r="S325" i="3"/>
  <c r="W283" i="3"/>
  <c r="V283" i="3"/>
  <c r="U283" i="3"/>
  <c r="T283" i="3"/>
  <c r="S283" i="3"/>
  <c r="W230" i="3"/>
  <c r="V230" i="3"/>
  <c r="U230" i="3"/>
  <c r="T230" i="3"/>
  <c r="S230" i="3"/>
  <c r="W153" i="3"/>
  <c r="V153" i="3"/>
  <c r="U153" i="3"/>
  <c r="T153" i="3"/>
  <c r="S153" i="3"/>
  <c r="W93" i="3"/>
  <c r="V93" i="3"/>
  <c r="U93" i="3"/>
  <c r="T93" i="3"/>
  <c r="S93" i="3"/>
  <c r="W44" i="3"/>
  <c r="V44" i="3"/>
  <c r="U44" i="3"/>
  <c r="T44" i="3"/>
  <c r="S44" i="3"/>
  <c r="J4" i="3"/>
  <c r="Z758" i="2"/>
  <c r="Y758" i="2"/>
  <c r="X758" i="2"/>
  <c r="Z738" i="2"/>
  <c r="Y738" i="2"/>
  <c r="X738" i="2"/>
  <c r="Z702" i="2"/>
  <c r="Y702" i="2"/>
  <c r="X702" i="2"/>
  <c r="Z646" i="2"/>
  <c r="Y646" i="2"/>
  <c r="X646" i="2"/>
  <c r="Z559" i="2"/>
  <c r="Y559" i="2"/>
  <c r="X559" i="2"/>
  <c r="Z431" i="2"/>
  <c r="Y431" i="2"/>
  <c r="X431" i="2"/>
  <c r="Z293" i="2"/>
  <c r="Y293" i="2"/>
  <c r="X293" i="2"/>
  <c r="Z169" i="2"/>
  <c r="Y169" i="2"/>
  <c r="X169" i="2"/>
  <c r="Z77" i="2"/>
  <c r="Y77" i="2"/>
  <c r="X77" i="2"/>
  <c r="J4" i="2"/>
  <c r="U738" i="2" l="1"/>
  <c r="V738" i="2"/>
  <c r="S738" i="2"/>
  <c r="T738" i="2"/>
  <c r="W738" i="2"/>
  <c r="S77" i="2"/>
  <c r="T77" i="2"/>
  <c r="U77" i="2"/>
  <c r="V77" i="2"/>
  <c r="W77" i="2"/>
  <c r="V758" i="2"/>
  <c r="W758" i="2"/>
  <c r="T758" i="2"/>
  <c r="S758" i="2"/>
  <c r="U758" i="2"/>
  <c r="W702" i="2"/>
  <c r="U702" i="2"/>
  <c r="S702" i="2"/>
  <c r="T702" i="2"/>
  <c r="V702" i="2"/>
  <c r="U646" i="2"/>
  <c r="W646" i="2"/>
  <c r="S646" i="2"/>
  <c r="T646" i="2"/>
  <c r="V646" i="2"/>
  <c r="T169" i="2"/>
  <c r="W169" i="2"/>
  <c r="S169" i="2"/>
  <c r="U169" i="2"/>
  <c r="V169" i="2"/>
  <c r="T293" i="2"/>
  <c r="U293" i="2"/>
  <c r="V293" i="2"/>
  <c r="W293" i="2"/>
  <c r="S293" i="2"/>
  <c r="W431" i="2"/>
  <c r="S431" i="2"/>
  <c r="T431" i="2"/>
  <c r="U431" i="2"/>
  <c r="V431" i="2"/>
  <c r="V559" i="2"/>
  <c r="U559" i="2"/>
  <c r="W559" i="2"/>
  <c r="S559" i="2"/>
  <c r="T559" i="2"/>
  <c r="Q325" i="3"/>
  <c r="N283" i="3"/>
  <c r="O340" i="3"/>
  <c r="M283" i="3"/>
  <c r="P93" i="3"/>
  <c r="O93" i="3"/>
  <c r="O153" i="3"/>
  <c r="Q153" i="3"/>
  <c r="N153" i="3"/>
  <c r="L153" i="3"/>
  <c r="N230" i="3"/>
  <c r="L230" i="3"/>
  <c r="M93" i="3"/>
  <c r="Q44" i="3"/>
  <c r="P44" i="3"/>
  <c r="N44" i="3"/>
  <c r="M44" i="3"/>
  <c r="L325" i="3"/>
  <c r="Q283" i="3"/>
  <c r="P283" i="3"/>
  <c r="O283" i="3"/>
  <c r="L283" i="3"/>
  <c r="M340" i="3"/>
  <c r="L340" i="3"/>
  <c r="Q340" i="3"/>
  <c r="P340" i="3"/>
  <c r="N340" i="3"/>
  <c r="L93" i="3"/>
  <c r="Q93" i="3"/>
  <c r="N93" i="3"/>
  <c r="O325" i="3"/>
  <c r="M230" i="3"/>
  <c r="O44" i="3"/>
  <c r="P153" i="3"/>
  <c r="Q230" i="3"/>
  <c r="P230" i="3"/>
  <c r="O230" i="3"/>
  <c r="N325" i="3"/>
  <c r="L44" i="3"/>
  <c r="M325" i="3"/>
  <c r="M153" i="3"/>
  <c r="P325" i="3"/>
  <c r="N431" i="2" l="1"/>
  <c r="O738" i="2"/>
  <c r="P738" i="2"/>
  <c r="L646" i="2"/>
  <c r="O702" i="2"/>
  <c r="O77" i="2"/>
  <c r="M758" i="2"/>
  <c r="N559" i="2"/>
  <c r="L738" i="2"/>
  <c r="O169" i="2"/>
  <c r="M559" i="2"/>
  <c r="M702" i="2"/>
  <c r="L169" i="2"/>
  <c r="Q738" i="2"/>
  <c r="M169" i="2"/>
  <c r="Q559" i="2"/>
  <c r="Q431" i="2"/>
  <c r="O293" i="2"/>
  <c r="M646" i="2"/>
  <c r="M431" i="2"/>
  <c r="O758" i="2"/>
  <c r="L77" i="2"/>
  <c r="O431" i="2"/>
  <c r="P646" i="2"/>
  <c r="O559" i="2"/>
  <c r="Q169" i="2"/>
  <c r="L702" i="2"/>
  <c r="N738" i="2"/>
  <c r="Q77" i="2"/>
  <c r="N702" i="2"/>
  <c r="N77" i="2"/>
  <c r="N293" i="2"/>
  <c r="P169" i="2"/>
  <c r="P758" i="2"/>
  <c r="L559" i="2"/>
  <c r="Q293" i="2"/>
  <c r="M77" i="2"/>
  <c r="P77" i="2"/>
  <c r="L758" i="2"/>
  <c r="P431" i="2"/>
  <c r="L293" i="2"/>
  <c r="N646" i="2"/>
  <c r="N758" i="2"/>
  <c r="L431" i="2"/>
  <c r="Q646" i="2"/>
  <c r="P702" i="2"/>
  <c r="M738" i="2"/>
  <c r="Q758" i="2"/>
  <c r="Q702" i="2"/>
  <c r="P559" i="2"/>
  <c r="N169" i="2"/>
  <c r="M293" i="2"/>
  <c r="O646" i="2"/>
  <c r="P293" i="2"/>
  <c r="J44" i="3"/>
  <c r="K44" i="3"/>
  <c r="K325" i="3"/>
  <c r="J325" i="3"/>
  <c r="J230" i="3"/>
  <c r="K230" i="3"/>
  <c r="J283" i="3"/>
  <c r="K283" i="3"/>
  <c r="K93" i="3"/>
  <c r="J93" i="3"/>
  <c r="K340" i="3"/>
  <c r="J340" i="3"/>
  <c r="J153" i="3"/>
  <c r="K153" i="3"/>
  <c r="K738" i="2" l="1"/>
  <c r="J738" i="2"/>
  <c r="J169" i="2"/>
  <c r="K702" i="2"/>
  <c r="J702" i="2"/>
  <c r="K77" i="2"/>
  <c r="J77" i="2"/>
  <c r="K431" i="2"/>
  <c r="J758" i="2"/>
  <c r="K559" i="2"/>
  <c r="K646" i="2"/>
  <c r="J293" i="2"/>
  <c r="J559" i="2"/>
  <c r="K169" i="2"/>
  <c r="K758" i="2"/>
  <c r="K293" i="2"/>
  <c r="J431" i="2"/>
  <c r="J646" i="2"/>
  <c r="F326" i="3" l="1"/>
  <c r="F327" i="3" s="1"/>
  <c r="F328" i="3" s="1"/>
  <c r="F341" i="3"/>
  <c r="F342" i="3" s="1"/>
  <c r="F231" i="3"/>
  <c r="F154" i="3"/>
  <c r="F432" i="2"/>
  <c r="F433" i="2" s="1"/>
  <c r="F78" i="2"/>
  <c r="F560" i="2"/>
  <c r="F170" i="2"/>
  <c r="F434" i="2" l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171" i="2"/>
  <c r="F172" i="2" s="1"/>
  <c r="F173" i="2" s="1"/>
  <c r="F174" i="2" s="1"/>
  <c r="F175" i="2" s="1"/>
  <c r="F176" i="2" s="1"/>
  <c r="F177" i="2" s="1"/>
  <c r="F294" i="2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561" i="2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647" i="2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79" i="2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739" i="2"/>
  <c r="F740" i="2" s="1"/>
  <c r="F741" i="2" s="1"/>
  <c r="F742" i="2" s="1"/>
  <c r="F743" i="2" s="1"/>
  <c r="F5" i="2"/>
  <c r="F759" i="2"/>
  <c r="F760" i="2" s="1"/>
  <c r="F761" i="2" s="1"/>
  <c r="F762" i="2" s="1"/>
  <c r="F178" i="2" l="1"/>
  <c r="F179" i="2" s="1"/>
  <c r="F180" i="2" s="1"/>
  <c r="F155" i="3" l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232" i="3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343" i="3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45" i="3"/>
  <c r="F46" i="3" s="1"/>
  <c r="F47" i="3" s="1"/>
  <c r="F48" i="3" s="1"/>
  <c r="F49" i="3" s="1"/>
  <c r="F284" i="3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329" i="3"/>
  <c r="F330" i="3" s="1"/>
  <c r="F94" i="3"/>
  <c r="F95" i="3" s="1"/>
  <c r="F96" i="3" s="1"/>
  <c r="F97" i="3" s="1"/>
  <c r="F98" i="3" s="1"/>
  <c r="F99" i="3" s="1"/>
  <c r="F100" i="3" s="1"/>
  <c r="F101" i="3" s="1"/>
  <c r="F102" i="3" s="1"/>
  <c r="F103" i="3" s="1"/>
  <c r="F168" i="3" l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299" i="3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31" i="3"/>
  <c r="F332" i="3" s="1"/>
  <c r="F333" i="3" s="1"/>
  <c r="F334" i="3" s="1"/>
  <c r="F335" i="3" s="1"/>
  <c r="F336" i="3" s="1"/>
  <c r="F337" i="3" s="1"/>
  <c r="F338" i="3" s="1"/>
  <c r="F339" i="3" s="1"/>
  <c r="F257" i="3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19" i="3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104" i="3"/>
  <c r="F105" i="3" s="1"/>
  <c r="F466" i="2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101" i="2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672" i="2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44" i="2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03" i="2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63" i="2"/>
  <c r="F764" i="2" s="1"/>
  <c r="F765" i="2" s="1"/>
  <c r="F766" i="2" s="1"/>
  <c r="F767" i="2" s="1"/>
  <c r="F768" i="2" s="1"/>
  <c r="F769" i="2" s="1"/>
  <c r="F203" i="3" l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180" i="3"/>
  <c r="F181" i="3" s="1"/>
  <c r="F724" i="2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23" i="2"/>
  <c r="F320" i="2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182" i="3" l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394" i="2"/>
  <c r="F395" i="2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l="1"/>
  <c r="F423" i="2"/>
  <c r="F424" i="2" s="1"/>
  <c r="F425" i="2" s="1"/>
  <c r="F426" i="2" s="1"/>
  <c r="F427" i="2" s="1"/>
  <c r="F428" i="2" s="1"/>
  <c r="F429" i="2" s="1"/>
  <c r="F430" i="2" s="1"/>
  <c r="F106" i="3"/>
  <c r="F107" i="3" s="1"/>
  <c r="F108" i="3" s="1"/>
  <c r="F109" i="3" s="1"/>
  <c r="F110" i="3" s="1"/>
  <c r="F111" i="3" s="1"/>
  <c r="F112" i="3" s="1"/>
  <c r="F113" i="3" s="1"/>
  <c r="F114" i="3" s="1"/>
  <c r="F115" i="3" s="1"/>
  <c r="F50" i="3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181" i="2" l="1"/>
  <c r="F182" i="2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588" i="2"/>
  <c r="F589" i="2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116" i="3"/>
  <c r="F117" i="3"/>
  <c r="F118" i="3"/>
  <c r="F119" i="3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</calcChain>
</file>

<file path=xl/sharedStrings.xml><?xml version="1.0" encoding="utf-8"?>
<sst xmlns="http://schemas.openxmlformats.org/spreadsheetml/2006/main" count="6685" uniqueCount="2082">
  <si>
    <t>Es.B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</si>
  <si>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</si>
  <si>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</si>
  <si>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</si>
  <si>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</si>
  <si>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</si>
  <si>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</si>
  <si>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</si>
  <si>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</si>
  <si>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</si>
  <si>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</si>
  <si>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</si>
  <si>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</si>
  <si>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</si>
  <si>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</si>
  <si>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</si>
  <si>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</si>
  <si>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CAT.</t>
  </si>
  <si>
    <t>SOCIETA'</t>
  </si>
  <si>
    <t>COD.SOC.</t>
  </si>
  <si>
    <t>C.R.</t>
  </si>
  <si>
    <t>REGIONE</t>
  </si>
  <si>
    <t>-38Kg</t>
  </si>
  <si>
    <t>A.S.DILETTANTISTICA GIROLAMO GIOVINAZZO</t>
  </si>
  <si>
    <t>12RM3376</t>
  </si>
  <si>
    <t>LAZ</t>
  </si>
  <si>
    <t>NICOLÒ</t>
  </si>
  <si>
    <t>07SP0155</t>
  </si>
  <si>
    <t>LIG</t>
  </si>
  <si>
    <t>CAM</t>
  </si>
  <si>
    <t>GIUSEPPE</t>
  </si>
  <si>
    <t>FVG</t>
  </si>
  <si>
    <t>TOMMASO</t>
  </si>
  <si>
    <t>TOS</t>
  </si>
  <si>
    <t>GABRIELE</t>
  </si>
  <si>
    <t>A.S.DILETTANTISTICA NIPPON CLUB POMEZIA</t>
  </si>
  <si>
    <t>12RM3247</t>
  </si>
  <si>
    <t>LORENZO</t>
  </si>
  <si>
    <t>03MI0773</t>
  </si>
  <si>
    <t>LOM</t>
  </si>
  <si>
    <t>SAR</t>
  </si>
  <si>
    <t>FEDERICO</t>
  </si>
  <si>
    <t>03MI3230</t>
  </si>
  <si>
    <t>MICHELE</t>
  </si>
  <si>
    <t>PUG</t>
  </si>
  <si>
    <t>ANDREA</t>
  </si>
  <si>
    <t>SIC</t>
  </si>
  <si>
    <t>JUDO CLUB SAKURA FORLÌ ASSOCIAZIONE SPORTIVA DILETTANTISTICA</t>
  </si>
  <si>
    <t>08FC0174</t>
  </si>
  <si>
    <t>EMI</t>
  </si>
  <si>
    <t>DAVIDE</t>
  </si>
  <si>
    <t>RONIN KAI JUDO KARATE CLUB MESTRE ASSOCIAZIONE SPORTIVA DILETTANTISTICA</t>
  </si>
  <si>
    <t>05VE0318</t>
  </si>
  <si>
    <t>VEN</t>
  </si>
  <si>
    <t>-42Kg</t>
  </si>
  <si>
    <t>JUDO GROSSETO A.S.DILETTANTISTICA</t>
  </si>
  <si>
    <t>09GR0702</t>
  </si>
  <si>
    <t>MATTEO</t>
  </si>
  <si>
    <t>DOMENICO</t>
  </si>
  <si>
    <t>JUDO CLUB SAKURA OSIMO ASSOCIAZIONE SPORTIVA DILETTANTISTICA</t>
  </si>
  <si>
    <t>11AN0063</t>
  </si>
  <si>
    <t>MAR</t>
  </si>
  <si>
    <t>DANIEL</t>
  </si>
  <si>
    <t>A.S. DILETTANTISTICA BANZAI CORTINA ROMA</t>
  </si>
  <si>
    <t>12RM0162</t>
  </si>
  <si>
    <t>BAS</t>
  </si>
  <si>
    <t>PIETRO</t>
  </si>
  <si>
    <t>FRANCESCO</t>
  </si>
  <si>
    <t>A.S.DILETTANTISTICA JUDOKAN</t>
  </si>
  <si>
    <t>12RM3409</t>
  </si>
  <si>
    <t>18RC3218</t>
  </si>
  <si>
    <t>CAL</t>
  </si>
  <si>
    <t>ALESSIO</t>
  </si>
  <si>
    <t>A.S. DILETTANTISTICA UNISPORT</t>
  </si>
  <si>
    <t>01TO3122</t>
  </si>
  <si>
    <t>PIE</t>
  </si>
  <si>
    <t>-46Kg</t>
  </si>
  <si>
    <t>A.S.DILETTANTISTICA JUDO TEAM IACOVAZZI</t>
  </si>
  <si>
    <t>16BA3642</t>
  </si>
  <si>
    <t>A.S.DILETTANTISTICA JUDO CLUB PERGINE</t>
  </si>
  <si>
    <t>04TN1017</t>
  </si>
  <si>
    <t>TAA</t>
  </si>
  <si>
    <t>JUDO CLUB CANINO A.S.DILETTANTISTICA</t>
  </si>
  <si>
    <t>12VT3622</t>
  </si>
  <si>
    <t>LEONARDO</t>
  </si>
  <si>
    <t>ISAO OKANO CLUB 97 ASSOCIAZIONE SPORTIVA DILETTANTISTICA</t>
  </si>
  <si>
    <t>03MI1448</t>
  </si>
  <si>
    <t>KUMIAI S.S. DILETTANTISTICA A R.L.</t>
  </si>
  <si>
    <t>01TO3089</t>
  </si>
  <si>
    <t>CHRISTIAN</t>
  </si>
  <si>
    <t>-50Kg</t>
  </si>
  <si>
    <t>RAFFAELE</t>
  </si>
  <si>
    <t>ALBERTO</t>
  </si>
  <si>
    <t>G.S.FIAMME ORO ROMA</t>
  </si>
  <si>
    <t>12RM0061</t>
  </si>
  <si>
    <t>EMANUELE</t>
  </si>
  <si>
    <t>12LT3812</t>
  </si>
  <si>
    <t>SIMONE</t>
  </si>
  <si>
    <t>A.S.DILETTANTISTICA MIRIADE</t>
  </si>
  <si>
    <t>12RM2666</t>
  </si>
  <si>
    <t>ALESSANDRO</t>
  </si>
  <si>
    <t>SOCIETÀ SPORTIVA DILETTANTISTICA JUDO CLUB ALGHERO SRL</t>
  </si>
  <si>
    <t>20SS0335</t>
  </si>
  <si>
    <t>BUDO SEMMON GAKKO ASSOCIAZIONE SPORTIVA DILETTANTISTICA</t>
  </si>
  <si>
    <t>07GE0225</t>
  </si>
  <si>
    <t>LUCA</t>
  </si>
  <si>
    <t>MARCO</t>
  </si>
  <si>
    <t>DIEGO</t>
  </si>
  <si>
    <t>A.S. DILETTANTISTICA FITNESS CLUB NUOVA FLORIDA</t>
  </si>
  <si>
    <t>12RM1604</t>
  </si>
  <si>
    <t>FILIPPO</t>
  </si>
  <si>
    <t>MATTIA</t>
  </si>
  <si>
    <t>A.S.DILETTANTISTICA PRO RECCO JUDO</t>
  </si>
  <si>
    <t>07GE0173</t>
  </si>
  <si>
    <t>-55Kg</t>
  </si>
  <si>
    <t>01TO0430</t>
  </si>
  <si>
    <t>IPPON ACCADEMY A.S.DILETTANTISTICA</t>
  </si>
  <si>
    <t>04TN3213</t>
  </si>
  <si>
    <t>JUDO CLUB KOIZUMI SCICLI ASSOCIAZIONE SPORTIVA DILETTANTISTICA</t>
  </si>
  <si>
    <t>19RG0746</t>
  </si>
  <si>
    <t>UMB</t>
  </si>
  <si>
    <t>ASSOCIAZIONE SPORTIVA DILETTANTISTICA NIPPON CLUB</t>
  </si>
  <si>
    <t>15NA1418</t>
  </si>
  <si>
    <t>PASQUALE</t>
  </si>
  <si>
    <t>A.S.DILETTANTISTICA JUDO MUSASHI</t>
  </si>
  <si>
    <t>12RM2106</t>
  </si>
  <si>
    <t>JACOPO</t>
  </si>
  <si>
    <t>-60Kg</t>
  </si>
  <si>
    <t>A.S.DILETTANTISTICA CENTRO JUDO BRA /ARTI MARZIALI</t>
  </si>
  <si>
    <t>01CN0216</t>
  </si>
  <si>
    <t>KYU SHIN DO KAI PARMA ASSOCIAZIONE SPORTIVA DILETTANTISTICA</t>
  </si>
  <si>
    <t>08PR1231</t>
  </si>
  <si>
    <t>P.G.F. LIBERTAS A.S.DILETTANTISTICA</t>
  </si>
  <si>
    <t>09FI0013</t>
  </si>
  <si>
    <t>GIOVANNI</t>
  </si>
  <si>
    <t>ASSOCIAZIONE SPORTIVA DILETTANTISTICA CENTRO SPORT.G.SIENI</t>
  </si>
  <si>
    <t>20SS1364</t>
  </si>
  <si>
    <t>STEFANO</t>
  </si>
  <si>
    <t>ELIA</t>
  </si>
  <si>
    <t>-66Kg</t>
  </si>
  <si>
    <t>A.S.DILETTANTISTICA CENTRO</t>
  </si>
  <si>
    <t>01TO2426</t>
  </si>
  <si>
    <t>-73Kg</t>
  </si>
  <si>
    <t>15NA1339</t>
  </si>
  <si>
    <t>ANTONIO</t>
  </si>
  <si>
    <t>05TV0734</t>
  </si>
  <si>
    <t>DANIELE</t>
  </si>
  <si>
    <t>SCUOLA ARTI MARZIALI DOJO ARASHI A.S.DILETTANTISTICA</t>
  </si>
  <si>
    <t>16LE3531</t>
  </si>
  <si>
    <t>-81Kg</t>
  </si>
  <si>
    <t>ESPOSITO</t>
  </si>
  <si>
    <t>+81Kg</t>
  </si>
  <si>
    <t>Es.B / F</t>
  </si>
  <si>
    <t>-40Kg</t>
  </si>
  <si>
    <t>RACHELE</t>
  </si>
  <si>
    <t>01TO3258</t>
  </si>
  <si>
    <t>SOFIA</t>
  </si>
  <si>
    <t>A.S.DILETTANTISTICA NEW CRAZY FITNESS</t>
  </si>
  <si>
    <t>15CE4029</t>
  </si>
  <si>
    <t>GIULIA</t>
  </si>
  <si>
    <t>-44Kg</t>
  </si>
  <si>
    <t>ALICE</t>
  </si>
  <si>
    <t>CIRCOLO SPORTIVO DILETTANTISTICO JUDO SANREMO</t>
  </si>
  <si>
    <t>07IM0283</t>
  </si>
  <si>
    <t>AURORA</t>
  </si>
  <si>
    <t>ANGELICA</t>
  </si>
  <si>
    <t>FEDERICA</t>
  </si>
  <si>
    <t>VIOLA</t>
  </si>
  <si>
    <t>-48Kg</t>
  </si>
  <si>
    <t>ASSOCIAZIONE SPORTIVA DILETTANTISTICA CENTRO SCUOLE JUDO</t>
  </si>
  <si>
    <t>12RM2292</t>
  </si>
  <si>
    <t>GIORGIA</t>
  </si>
  <si>
    <t>ALESSIA</t>
  </si>
  <si>
    <t>C.R.S. AKIYAMA SOCIETA' SPORTIVA DILETTANTISTICA A R.L.</t>
  </si>
  <si>
    <t>-52Kg</t>
  </si>
  <si>
    <t>0</t>
  </si>
  <si>
    <t>#N/A</t>
  </si>
  <si>
    <t>A.S. DILETTANTISTICA TITANIA CLUB JUDO AIKIDO</t>
  </si>
  <si>
    <t>19CT0493</t>
  </si>
  <si>
    <t>13CH0165</t>
  </si>
  <si>
    <t>ABR</t>
  </si>
  <si>
    <t>MATILDE</t>
  </si>
  <si>
    <t>RONIN MONZA S.S.DILETTANTISTICA A R.L.</t>
  </si>
  <si>
    <t>03MB3646</t>
  </si>
  <si>
    <t>CHIARA</t>
  </si>
  <si>
    <t>GIADA</t>
  </si>
  <si>
    <t>O.K. CLUB ASSOCIAZIONE SPORTIVA DILETTANTISTICA</t>
  </si>
  <si>
    <t>07IM1526</t>
  </si>
  <si>
    <t>-57Kg</t>
  </si>
  <si>
    <t>CASAGRANDE</t>
  </si>
  <si>
    <t>ASSOCIAZIONE SPORTIVA DILETTANTISTICA JUDO SAN</t>
  </si>
  <si>
    <t>04TN2775</t>
  </si>
  <si>
    <t>A.POL.DILETTANTISTICA ROBUR ET FIDES</t>
  </si>
  <si>
    <t>03VA0021</t>
  </si>
  <si>
    <t>-63Kg</t>
  </si>
  <si>
    <t>ASSOCIAZIONE SPORTIVA DILETTANTISTICA ICHNOS JUDO CAGLIARI</t>
  </si>
  <si>
    <t>20CA3029</t>
  </si>
  <si>
    <t>05TV0731</t>
  </si>
  <si>
    <t>MARTINA</t>
  </si>
  <si>
    <t>-70Kg</t>
  </si>
  <si>
    <t>SARA</t>
  </si>
  <si>
    <t>+70Kg</t>
  </si>
  <si>
    <t>ARTI MARZIALI GIAPPONESI JUDO MURANO ASSOCIAZIONE SPORTIVA DILETTANTISTICA</t>
  </si>
  <si>
    <t>05VE0101</t>
  </si>
  <si>
    <t>CARLOTTA</t>
  </si>
  <si>
    <t>01</t>
  </si>
  <si>
    <t>ELISA</t>
  </si>
  <si>
    <t>PALERMO</t>
  </si>
  <si>
    <t>01AT2285</t>
  </si>
  <si>
    <t>GINEVRA</t>
  </si>
  <si>
    <t>FRANCESCA</t>
  </si>
  <si>
    <t>MARIA</t>
  </si>
  <si>
    <t>12RM0163</t>
  </si>
  <si>
    <t>15SA2647</t>
  </si>
  <si>
    <t>MARIA VITTORIA</t>
  </si>
  <si>
    <t>08RA0356</t>
  </si>
  <si>
    <t>GIORDANO</t>
  </si>
  <si>
    <t>04BZ0988</t>
  </si>
  <si>
    <t>12RM4079</t>
  </si>
  <si>
    <t>ELENA</t>
  </si>
  <si>
    <t>08RE3459</t>
  </si>
  <si>
    <t>07GE0947</t>
  </si>
  <si>
    <t>ROMEO</t>
  </si>
  <si>
    <t>AGATA</t>
  </si>
  <si>
    <t>03MI0728</t>
  </si>
  <si>
    <t>ANNA</t>
  </si>
  <si>
    <t>VERONICA</t>
  </si>
  <si>
    <t>EMMA</t>
  </si>
  <si>
    <t>ASIA</t>
  </si>
  <si>
    <t>ATZORI</t>
  </si>
  <si>
    <t>LUDOVICA</t>
  </si>
  <si>
    <t>09LI0158</t>
  </si>
  <si>
    <t>GAIA</t>
  </si>
  <si>
    <t>09FI0819</t>
  </si>
  <si>
    <t>09LU0866</t>
  </si>
  <si>
    <t>MIRKO</t>
  </si>
  <si>
    <t>MASSIMO</t>
  </si>
  <si>
    <t>BARZI</t>
  </si>
  <si>
    <t>GIULIO</t>
  </si>
  <si>
    <t>04BZ4727</t>
  </si>
  <si>
    <t>03LO1672</t>
  </si>
  <si>
    <t>08MO3965</t>
  </si>
  <si>
    <t>DISCOLO</t>
  </si>
  <si>
    <t>GIACOMO</t>
  </si>
  <si>
    <t>EDOARDO</t>
  </si>
  <si>
    <t>RICCARDO</t>
  </si>
  <si>
    <t>01NO1445</t>
  </si>
  <si>
    <t>GABRIEL</t>
  </si>
  <si>
    <t>GIOVINAZZO</t>
  </si>
  <si>
    <t>PALUMBO</t>
  </si>
  <si>
    <t>CARTA</t>
  </si>
  <si>
    <t>NIKITA</t>
  </si>
  <si>
    <t>12RM3553</t>
  </si>
  <si>
    <t>CRISTIAN</t>
  </si>
  <si>
    <t>06PN0690</t>
  </si>
  <si>
    <t>05VR3110</t>
  </si>
  <si>
    <t>BARTOLI</t>
  </si>
  <si>
    <t>06UD0736</t>
  </si>
  <si>
    <t>ASSOCIAZIONE SPORTIVA DILETTANTISTICA KODOKAN ANZIO</t>
  </si>
  <si>
    <t>A.S. DILETTANTISTICA KODOKAN JUDO CECINA</t>
  </si>
  <si>
    <t>HARMONY CLUB A.S.DILETTANTISTICA</t>
  </si>
  <si>
    <t>JUDO OLIMPIC ASTI ASSOCIAZIONE DILETTANTISTICA SPORTIVA</t>
  </si>
  <si>
    <t>A.S. DILETTANTISTICA SINERGY LODI</t>
  </si>
  <si>
    <t>A.S.DILETTANTISTICA ACADEMY MODENA JUDO</t>
  </si>
  <si>
    <t>ACCADEMIA TORINO S.S.DILETTANTISTICA  A R. L.</t>
  </si>
  <si>
    <t>C.S.MARASSI JUDO ASSOCIAZIONE SPORTIVA DILETTANTISTICA</t>
  </si>
  <si>
    <t>A.S.DILETTANTISTICA JUDO KODOKAN S.ANGELO</t>
  </si>
  <si>
    <t>ASSOCIAZIONE SPORTIVA DILETTANTISTICA JUDO CLUB SEGRATE</t>
  </si>
  <si>
    <t>A.S.DILETTANTISTICA JUDO PRENESTE G. CASTELLO</t>
  </si>
  <si>
    <t>SPORTING CLUB PARADISE S.S.DILETTANTISTICA R.L.</t>
  </si>
  <si>
    <t>A.S.DILETTANTISTICA RONIN KAI VERONA</t>
  </si>
  <si>
    <t>POLISPORTIVA VILLANOVA ASSOCIAZIONE SPORTIVA DILETTANTISTICA JUDO LIB.</t>
  </si>
  <si>
    <t>A.S.DILETTANTISTICA POLISPORTIVA DLF UDINE</t>
  </si>
  <si>
    <t>A.S.DILETTANTISTICA TEAM ROMAGNA JUDO</t>
  </si>
  <si>
    <t>A.S.DILETTANTISTICA A.C.R.A.S. JUDO BOLZANO</t>
  </si>
  <si>
    <t>ASSOCIAZIONE SPORTIVA DILETTANTISTICA IL GABBIANO</t>
  </si>
  <si>
    <t>CAO</t>
  </si>
  <si>
    <t>MIA</t>
  </si>
  <si>
    <t>CAMILLA</t>
  </si>
  <si>
    <t>01NO3236</t>
  </si>
  <si>
    <t>MAYA</t>
  </si>
  <si>
    <t>15SA4265</t>
  </si>
  <si>
    <t>01TO4180</t>
  </si>
  <si>
    <t>01TO2664</t>
  </si>
  <si>
    <t>MANUEL</t>
  </si>
  <si>
    <t>03CO1289</t>
  </si>
  <si>
    <t>MARINO</t>
  </si>
  <si>
    <t>VALERIO</t>
  </si>
  <si>
    <t>03MI1974</t>
  </si>
  <si>
    <t>SAMUELE</t>
  </si>
  <si>
    <t>BOERO</t>
  </si>
  <si>
    <t>01VC0811</t>
  </si>
  <si>
    <t>03CO0519</t>
  </si>
  <si>
    <t>TONIZZO</t>
  </si>
  <si>
    <t>LUIGI</t>
  </si>
  <si>
    <t>MEREU</t>
  </si>
  <si>
    <t>09FI0231</t>
  </si>
  <si>
    <t>ASSOCIAZIONE SPORTIVA DILETTANTISTICA IL CENTRO JUDO</t>
  </si>
  <si>
    <t>ACCADEMIA GIAVENO A.S.DILETTANTISTICA</t>
  </si>
  <si>
    <t>ASSOCIAZIONE SPORTIVA DILETTANTISTICA JUDO GATTINARA</t>
  </si>
  <si>
    <t>A.S.DILETTANTISTICA  CENTRO JUDO NOVARA</t>
  </si>
  <si>
    <t>19ME1896</t>
  </si>
  <si>
    <t>16LE3835</t>
  </si>
  <si>
    <t>12RM2888</t>
  </si>
  <si>
    <t>19ME4768</t>
  </si>
  <si>
    <t>19RG1022</t>
  </si>
  <si>
    <t>12RM0327</t>
  </si>
  <si>
    <t>FRANCO</t>
  </si>
  <si>
    <t>YURI</t>
  </si>
  <si>
    <t>16BA3920</t>
  </si>
  <si>
    <t>LOMBARDI</t>
  </si>
  <si>
    <t>CAMPANELLA</t>
  </si>
  <si>
    <t>FLAVIO</t>
  </si>
  <si>
    <t>16LE0669</t>
  </si>
  <si>
    <t>17PZ1743</t>
  </si>
  <si>
    <t>20NU0536</t>
  </si>
  <si>
    <t>CHERCHI</t>
  </si>
  <si>
    <t>20CA2722</t>
  </si>
  <si>
    <t>20SS1371</t>
  </si>
  <si>
    <t>15CE4031</t>
  </si>
  <si>
    <t>01NO0513</t>
  </si>
  <si>
    <t>IVAN</t>
  </si>
  <si>
    <t>LONGOBARDI</t>
  </si>
  <si>
    <t>06UD1674</t>
  </si>
  <si>
    <t>05VR3937</t>
  </si>
  <si>
    <t>18KR0295</t>
  </si>
  <si>
    <t>MELIS</t>
  </si>
  <si>
    <t>VITTORIA</t>
  </si>
  <si>
    <t>MAGGI</t>
  </si>
  <si>
    <t>01CN4479</t>
  </si>
  <si>
    <t>MARTINO</t>
  </si>
  <si>
    <t>12RM2892</t>
  </si>
  <si>
    <t>15CE4044</t>
  </si>
  <si>
    <t>COLELLA</t>
  </si>
  <si>
    <t>SPAGNOLO</t>
  </si>
  <si>
    <t>% Punti 2022</t>
  </si>
  <si>
    <t>5° Miglior Italiano</t>
  </si>
  <si>
    <t>TROFEO ITALIA</t>
  </si>
  <si>
    <t>CAMPIONATO ITALIANO</t>
  </si>
  <si>
    <t>JUDO CLUB USHIJIMA ASSOCIAZIONE SPORTIVA DILETTANTISTICA</t>
  </si>
  <si>
    <t>A.S.DILETTANTISTICA JUDO YAMASHITA REGGIO CALABRIA</t>
  </si>
  <si>
    <t>A.S.Dilettantistica JUDO CLUB KODOKAN CHIETI</t>
  </si>
  <si>
    <t>A.S.DILETTANTISTICA JUDO KODOKAN EMPOLI</t>
  </si>
  <si>
    <t>A.S.DILETTANTISTICA JUDO INVORIO</t>
  </si>
  <si>
    <t>EUROPARADISE S.S.DILETTANTISTICA A R.L.</t>
  </si>
  <si>
    <t>A.S. DILETTANTISTICA JUDO CLUB PIRRI</t>
  </si>
  <si>
    <t>ASSOCIAZIONE SPORTIVA DILETTANTISTICA JUDO CLUB GENZANO</t>
  </si>
  <si>
    <t>ASSOCIAZIONE SPORTIVA DILETTANTISTICA BUDOKAN JUDO LECCE</t>
  </si>
  <si>
    <t>A.S.DILETTANTISTICA RONIN MESSINA</t>
  </si>
  <si>
    <t>A.S.DILETTANTISTICA KAN JUDO OLBIA</t>
  </si>
  <si>
    <t>A.S.DILETTANTISTICA NEW TOP LINE</t>
  </si>
  <si>
    <t>A.S.DILETTANTISTICA KODOKAN LUCANIA BRIENZA</t>
  </si>
  <si>
    <t>ACADEMY JUDO VEGLIE A.S.DILETTANTISTICA</t>
  </si>
  <si>
    <t>A.S.DILETTANTISTICA JUDO VITTORIO VENETO</t>
  </si>
  <si>
    <t>ASSOCIAZIONE SPORTIVA DILETTANTISTICA JUDO CLUB BOSA</t>
  </si>
  <si>
    <t>ACQUAFRESCA SPORT CENTER A.S.DILETTANTISTICA</t>
  </si>
  <si>
    <t>A.S.DILETTANTISTICA KARALIS JUDO</t>
  </si>
  <si>
    <t>A.S.DILETTANTISTICA POL. JUDO CALABRO BRUGELLIS CROTONE</t>
  </si>
  <si>
    <t>ASSOCIAZIONE SPORTIVA DILETTANTISTICA JUDO CLUB JIGORO KANO RONCADE</t>
  </si>
  <si>
    <t>A.S.DILETTANTISTICA SPORT TEAM JUDO UDINE</t>
  </si>
  <si>
    <t>BURDULIA</t>
  </si>
  <si>
    <t>MARIO</t>
  </si>
  <si>
    <t>16BT4307</t>
  </si>
  <si>
    <t>LEVERANO</t>
  </si>
  <si>
    <t>19PA4701</t>
  </si>
  <si>
    <t>LOSPENNATO</t>
  </si>
  <si>
    <t>MARMO</t>
  </si>
  <si>
    <t>15SA3700</t>
  </si>
  <si>
    <t>FERRARA</t>
  </si>
  <si>
    <t>LOPEZ</t>
  </si>
  <si>
    <t>15SA0576</t>
  </si>
  <si>
    <t>MANGOGNA</t>
  </si>
  <si>
    <t>19PA2735</t>
  </si>
  <si>
    <t>A.S.D. SPORT ACADEMY</t>
  </si>
  <si>
    <t>18CS3758</t>
  </si>
  <si>
    <t>LORIS</t>
  </si>
  <si>
    <t>CRISTIANO</t>
  </si>
  <si>
    <t>12RM4426</t>
  </si>
  <si>
    <t>MAZZOLI</t>
  </si>
  <si>
    <t>NICOLAS</t>
  </si>
  <si>
    <t>BRUNZO</t>
  </si>
  <si>
    <t>15CE3640</t>
  </si>
  <si>
    <t>16BR4732</t>
  </si>
  <si>
    <t>NUCERA</t>
  </si>
  <si>
    <t>15SA2279</t>
  </si>
  <si>
    <t>ALEXANDER</t>
  </si>
  <si>
    <t>SALZANO</t>
  </si>
  <si>
    <t>VITALE</t>
  </si>
  <si>
    <t>18CS4728</t>
  </si>
  <si>
    <t>VIZZA</t>
  </si>
  <si>
    <t>09LI3603</t>
  </si>
  <si>
    <t>CAGLIARI</t>
  </si>
  <si>
    <t>19TP0368</t>
  </si>
  <si>
    <t>RUSSO</t>
  </si>
  <si>
    <t>MALLARDO</t>
  </si>
  <si>
    <t>16BT3580</t>
  </si>
  <si>
    <t>PIGNATARO</t>
  </si>
  <si>
    <t>20NU3394</t>
  </si>
  <si>
    <t>FABIO</t>
  </si>
  <si>
    <t>MOTTOLA</t>
  </si>
  <si>
    <t>07SV2434</t>
  </si>
  <si>
    <t>REVELLI</t>
  </si>
  <si>
    <t>ROSACE</t>
  </si>
  <si>
    <t>16TA4222</t>
  </si>
  <si>
    <t>VINCENZO</t>
  </si>
  <si>
    <t>GALEONE</t>
  </si>
  <si>
    <t>CINCOTTA</t>
  </si>
  <si>
    <t>19SR0533</t>
  </si>
  <si>
    <t>BONARRIVO</t>
  </si>
  <si>
    <t>16BA3063</t>
  </si>
  <si>
    <t>CARLO</t>
  </si>
  <si>
    <t>ANDRIANI</t>
  </si>
  <si>
    <t>ANTONINO</t>
  </si>
  <si>
    <t>GLIELMI</t>
  </si>
  <si>
    <t>EUGENIO</t>
  </si>
  <si>
    <t>RIZZELLI</t>
  </si>
  <si>
    <t>MILANA</t>
  </si>
  <si>
    <t>DENNIS</t>
  </si>
  <si>
    <t>DEL MONTE</t>
  </si>
  <si>
    <t>DE MARTINO</t>
  </si>
  <si>
    <t>16BA4561</t>
  </si>
  <si>
    <t>FRANCESCO ROBERT</t>
  </si>
  <si>
    <t>DI BENEDETTO</t>
  </si>
  <si>
    <t>COTTI</t>
  </si>
  <si>
    <t>DI CHIO</t>
  </si>
  <si>
    <t>SAMUEL</t>
  </si>
  <si>
    <t>WILLIOT</t>
  </si>
  <si>
    <t>12RM4564</t>
  </si>
  <si>
    <t>FABRIZIO</t>
  </si>
  <si>
    <t>BUONINCONTI</t>
  </si>
  <si>
    <t>15NA1406</t>
  </si>
  <si>
    <t>SALVEMINI</t>
  </si>
  <si>
    <t>MENGOZZI</t>
  </si>
  <si>
    <t>15NA3936</t>
  </si>
  <si>
    <t>NAPPO</t>
  </si>
  <si>
    <t>PERNICE</t>
  </si>
  <si>
    <t>FENICIA</t>
  </si>
  <si>
    <t>16BA2717</t>
  </si>
  <si>
    <t>MARCELLO</t>
  </si>
  <si>
    <t>LA ROSA</t>
  </si>
  <si>
    <t>OLMI</t>
  </si>
  <si>
    <t>13AQ0362</t>
  </si>
  <si>
    <t>PICCININI</t>
  </si>
  <si>
    <t>LAZARE</t>
  </si>
  <si>
    <t>SAMKHARADZE</t>
  </si>
  <si>
    <t>GRANATA</t>
  </si>
  <si>
    <t>CRUPI</t>
  </si>
  <si>
    <t>TROIANELLI</t>
  </si>
  <si>
    <t>PIERLUIGI</t>
  </si>
  <si>
    <t>SALVATORE</t>
  </si>
  <si>
    <t>CALDARELLA</t>
  </si>
  <si>
    <t>BUONAVOGLIA</t>
  </si>
  <si>
    <t>GRANDI</t>
  </si>
  <si>
    <t>16BT0743</t>
  </si>
  <si>
    <t>FORTUNATO</t>
  </si>
  <si>
    <t>AMEDEO MARIA</t>
  </si>
  <si>
    <t>TAURINO</t>
  </si>
  <si>
    <t>BARTOLONE</t>
  </si>
  <si>
    <t>ERRICO</t>
  </si>
  <si>
    <t>PETROSINO</t>
  </si>
  <si>
    <t>CARABOTTO</t>
  </si>
  <si>
    <t>GUENZI</t>
  </si>
  <si>
    <t>DONATO</t>
  </si>
  <si>
    <t>CARELLI</t>
  </si>
  <si>
    <t>PUTZU</t>
  </si>
  <si>
    <t>TARICE</t>
  </si>
  <si>
    <t>FRASSON</t>
  </si>
  <si>
    <t>ALFANO</t>
  </si>
  <si>
    <t>07SV0285</t>
  </si>
  <si>
    <t>NARTENI</t>
  </si>
  <si>
    <t>PELOSI</t>
  </si>
  <si>
    <t>15SA2461</t>
  </si>
  <si>
    <t>RIZZO</t>
  </si>
  <si>
    <t>HRUBER</t>
  </si>
  <si>
    <t>EVANGELISTA</t>
  </si>
  <si>
    <t>18CS2143</t>
  </si>
  <si>
    <t>CRIVARI</t>
  </si>
  <si>
    <t>BIVOLARU</t>
  </si>
  <si>
    <t>GHIGO</t>
  </si>
  <si>
    <t>ZENO</t>
  </si>
  <si>
    <t>TELLOLI</t>
  </si>
  <si>
    <t>FUDA</t>
  </si>
  <si>
    <t>KAROL</t>
  </si>
  <si>
    <t>ALTINI</t>
  </si>
  <si>
    <t>ADRIEN</t>
  </si>
  <si>
    <t>BOESSO</t>
  </si>
  <si>
    <t>MICHAEL</t>
  </si>
  <si>
    <t>BUCCIERO</t>
  </si>
  <si>
    <t>GESUELE</t>
  </si>
  <si>
    <t>MANUELE</t>
  </si>
  <si>
    <t>MOMESSO</t>
  </si>
  <si>
    <t>BONCIO</t>
  </si>
  <si>
    <t>LORUSSO</t>
  </si>
  <si>
    <t>DE LAURENTIS</t>
  </si>
  <si>
    <t>07SP2962</t>
  </si>
  <si>
    <t>MARCHESI</t>
  </si>
  <si>
    <t>COCCHIERI</t>
  </si>
  <si>
    <t>06PN1057</t>
  </si>
  <si>
    <t>MICHELE TINO</t>
  </si>
  <si>
    <t>ZILIOLI</t>
  </si>
  <si>
    <t>PALAZZO</t>
  </si>
  <si>
    <t>SPORTELLINI</t>
  </si>
  <si>
    <t>BATTISTELLA</t>
  </si>
  <si>
    <t>GIOVANNELLI</t>
  </si>
  <si>
    <t>COSCO</t>
  </si>
  <si>
    <t>GULINO</t>
  </si>
  <si>
    <t>VENTRE</t>
  </si>
  <si>
    <t>SILVESTRINI</t>
  </si>
  <si>
    <t>PAOLONI</t>
  </si>
  <si>
    <t>MARTELLACCI</t>
  </si>
  <si>
    <t>CUTRIGNELLI</t>
  </si>
  <si>
    <t>GENNA</t>
  </si>
  <si>
    <t>CASTIGLIONE</t>
  </si>
  <si>
    <t>MOSCA</t>
  </si>
  <si>
    <t>03MI2133</t>
  </si>
  <si>
    <t>GENNARO</t>
  </si>
  <si>
    <t>SERAFINI</t>
  </si>
  <si>
    <t>SEBASTIANO GABRIELE</t>
  </si>
  <si>
    <t>DOLCETTA</t>
  </si>
  <si>
    <t>DE ZIO</t>
  </si>
  <si>
    <t>FALCONETTI</t>
  </si>
  <si>
    <t>TAFARO</t>
  </si>
  <si>
    <t>MAGALOTTI</t>
  </si>
  <si>
    <t>POMO</t>
  </si>
  <si>
    <t>15BN3157</t>
  </si>
  <si>
    <t>DI PAOLA</t>
  </si>
  <si>
    <t>INGROSSO</t>
  </si>
  <si>
    <t>ANDREOZZI</t>
  </si>
  <si>
    <t>09LI0159</t>
  </si>
  <si>
    <t>GHISOLFI</t>
  </si>
  <si>
    <t>CIANO</t>
  </si>
  <si>
    <t>CONGEDI</t>
  </si>
  <si>
    <t>13PE1529</t>
  </si>
  <si>
    <t>LAFRANCESCHINA</t>
  </si>
  <si>
    <t>IAGO</t>
  </si>
  <si>
    <t>VECCHIO</t>
  </si>
  <si>
    <t>ROSI</t>
  </si>
  <si>
    <t>PENNESI</t>
  </si>
  <si>
    <t>MERRA</t>
  </si>
  <si>
    <t>SCALZO</t>
  </si>
  <si>
    <t>CARDILLO</t>
  </si>
  <si>
    <t>IACONETTI</t>
  </si>
  <si>
    <t>VERZILLI</t>
  </si>
  <si>
    <t>SEMERARO</t>
  </si>
  <si>
    <t>STANCA</t>
  </si>
  <si>
    <t>BRANCA</t>
  </si>
  <si>
    <t>IRENE</t>
  </si>
  <si>
    <t>12RM1893</t>
  </si>
  <si>
    <t>CHIUMMO</t>
  </si>
  <si>
    <t>PAGLIAI</t>
  </si>
  <si>
    <t>SIRIA</t>
  </si>
  <si>
    <t>MOTFOLEA</t>
  </si>
  <si>
    <t>CLARA</t>
  </si>
  <si>
    <t>MARTA</t>
  </si>
  <si>
    <t>MARITATO</t>
  </si>
  <si>
    <t>NOBILIONE</t>
  </si>
  <si>
    <t>MAGNANI</t>
  </si>
  <si>
    <t>CRYSTAL MARIA</t>
  </si>
  <si>
    <t>CARIERI</t>
  </si>
  <si>
    <t>NENE</t>
  </si>
  <si>
    <t>SABIASHVILI</t>
  </si>
  <si>
    <t>06PN0282</t>
  </si>
  <si>
    <t>IASEVOLI</t>
  </si>
  <si>
    <t>MABROUK</t>
  </si>
  <si>
    <t>TRANASO</t>
  </si>
  <si>
    <t>MONICA</t>
  </si>
  <si>
    <t>PAPPALARDO</t>
  </si>
  <si>
    <t>GRETA</t>
  </si>
  <si>
    <t>CANALE</t>
  </si>
  <si>
    <t>DE MENA</t>
  </si>
  <si>
    <t>BEATRICE</t>
  </si>
  <si>
    <t>IACONE</t>
  </si>
  <si>
    <t>18CS0532</t>
  </si>
  <si>
    <t>ALBERTA EMANUELA</t>
  </si>
  <si>
    <t>IMBROGNO</t>
  </si>
  <si>
    <t>16BR1286</t>
  </si>
  <si>
    <t>BENEDETTA</t>
  </si>
  <si>
    <t>MARRAZZO</t>
  </si>
  <si>
    <t>PANNUNZIO</t>
  </si>
  <si>
    <t>VALENTINI</t>
  </si>
  <si>
    <t>03MN3582</t>
  </si>
  <si>
    <t>DOLZA</t>
  </si>
  <si>
    <t>COCCHI</t>
  </si>
  <si>
    <t>GLORIA</t>
  </si>
  <si>
    <t>GUARASCIO</t>
  </si>
  <si>
    <t>PAPA</t>
  </si>
  <si>
    <t>12RM4773</t>
  </si>
  <si>
    <t>ILARIA</t>
  </si>
  <si>
    <t>LACICERCHIA</t>
  </si>
  <si>
    <t>SAGRETTI</t>
  </si>
  <si>
    <t>TURSI</t>
  </si>
  <si>
    <t>VECCHIATO</t>
  </si>
  <si>
    <t>GABRIELLA</t>
  </si>
  <si>
    <t>BARRESE</t>
  </si>
  <si>
    <t>LUNA</t>
  </si>
  <si>
    <t>TORRISI</t>
  </si>
  <si>
    <t>DI RUZZA</t>
  </si>
  <si>
    <t>LOSI</t>
  </si>
  <si>
    <t>MONTALBANO</t>
  </si>
  <si>
    <t>FLORIANA</t>
  </si>
  <si>
    <t>PERRONE</t>
  </si>
  <si>
    <t>SAMANTHA</t>
  </si>
  <si>
    <t>DE MASI</t>
  </si>
  <si>
    <t>BRONZIN</t>
  </si>
  <si>
    <t>CARNIATO</t>
  </si>
  <si>
    <t>GUENDA</t>
  </si>
  <si>
    <t>LIETI</t>
  </si>
  <si>
    <t>BOTTERO</t>
  </si>
  <si>
    <t>BORIN</t>
  </si>
  <si>
    <t>A.S.DILETTANTISTICA NICOLAUS</t>
  </si>
  <si>
    <t>A. S. DILETTANTISTICA SHARIN JUDO</t>
  </si>
  <si>
    <t>A.S.DILETTANTISTICA JUDO VIRTUS</t>
  </si>
  <si>
    <t>A.S.DILETTANTISTICA JUDO MOVI-MENTE LE SORGIVE</t>
  </si>
  <si>
    <t>ASSOCIAZIONE SPORTIVA DILETTANTISTICA CENTRO SPORTIVO JUDO ANDRIA</t>
  </si>
  <si>
    <t>ASSOCIAZIONE SPORTIVA DILETTANTISTICA JUDO KARATE CLUB AVOLA</t>
  </si>
  <si>
    <t>A.S.DILETTANTISTICA GIOVANI TALENTI</t>
  </si>
  <si>
    <t>AS.S.JUDO DILETTANTISTICA PIOMBINO</t>
  </si>
  <si>
    <t>A.S.DILETTANTISTICA OLIMPIC CENTER JUDO TELESE TERME</t>
  </si>
  <si>
    <t>A.P.DILETTANTISTICA GINNASTICA E ARTI MARZIALI TORRE DEL GRECO</t>
  </si>
  <si>
    <t>ASSOCIAZIONE SPORTIVA DILETTANTISTICA POLISPORTIVA TAMAI SEZIONE JUDO LIBERTAS</t>
  </si>
  <si>
    <t>A.S.DILETTANTISTICA BUSHIDO JUDO TRAPANI</t>
  </si>
  <si>
    <t>ASSOCIAZIONE SPORTIVA DILETTANTISTICA JUDO NOVASCONI LA SPEZIA</t>
  </si>
  <si>
    <t>JUDO ROMA ACADEMY A.S.DILETTANTISTICA</t>
  </si>
  <si>
    <t>A.S.DILETTANTISTICA RONIN AGROPOLI</t>
  </si>
  <si>
    <t>S.S. DILETTANTISTICA JUDO CLUB PAOLA</t>
  </si>
  <si>
    <t>A.S. DILETTANTISTICA YAMA ARASHI JUDO SAVONA</t>
  </si>
  <si>
    <t>A.S. DILETTANTISTICA STAR JUDO CLUB</t>
  </si>
  <si>
    <t>ASSOCIAZIONE SPORTIVA DILETTANTISTICA ACCADEMIA JUDO KAIDEN</t>
  </si>
  <si>
    <t>CENTRO SPORTIVO BUDOKAI ASSOCIAZIONE SPORTIVA DILETTANTISTICA</t>
  </si>
  <si>
    <t>ASSOCIAZIONE SPORTIVA DILETTANTISTICA GRIVIT</t>
  </si>
  <si>
    <t>A.S.DILETTANTISTICA JUDOFUORIGROTTA</t>
  </si>
  <si>
    <t>A.S.Dilettantistica GIVAL CLUB 3.0</t>
  </si>
  <si>
    <t>A.S.DILETTANTISTICA 'KODOKAN TARANTO'</t>
  </si>
  <si>
    <t>A.S.DILETTANTISTICA JUDO JIGORO KANO MOLA</t>
  </si>
  <si>
    <t>A.S.DILETTANTISTICA NEW ACCADEMY JUDO</t>
  </si>
  <si>
    <t>A.S.DILETTANTISTICA JUDO FUJIYAMA</t>
  </si>
  <si>
    <t>A.S.Dilettantistica NUOVO C.S. SAKAI</t>
  </si>
  <si>
    <t>A.S.DILETTANTISTICA OLIMPO CISTERNINO</t>
  </si>
  <si>
    <t>ASSOCIAZIONE SPORTIVA DILETTANTISTICA JUDO CLUB LEONE</t>
  </si>
  <si>
    <t>A.S.Dilettantistica SPORT DREAM and POWER</t>
  </si>
  <si>
    <t>A.S.DILETTANTISTICA LITHODORA SPORT</t>
  </si>
  <si>
    <t>JUDO CLUB KEN OTANI-MELEGNANO A.S. DILETTANTISTICA</t>
  </si>
  <si>
    <t>ASSOCIAZIONE SPORTIVA DILETTANTISTICA JUDO SAN VITO</t>
  </si>
  <si>
    <t>A.S.DILETTANTISTICA LIBERO SPORT</t>
  </si>
  <si>
    <t>ASSOCIAZIONE SPORTIVA DILETTANTISTICA SKORPION CLUB LIBERTAS PORDENONE</t>
  </si>
  <si>
    <t>C.U.S. COSENZA A.S. DILETTANTISTICA</t>
  </si>
  <si>
    <t>A.S. DILETTANTISTICA JUDO CLUB ROMA TEAM VIGNOLA</t>
  </si>
  <si>
    <t>FAGIANO</t>
  </si>
  <si>
    <t>DOMINA</t>
  </si>
  <si>
    <t>SPANO'</t>
  </si>
  <si>
    <t>ANTONACCI</t>
  </si>
  <si>
    <t>BERTELLO</t>
  </si>
  <si>
    <t>MINUTILLO</t>
  </si>
  <si>
    <t>DI PUNZIO</t>
  </si>
  <si>
    <t>MASTRORILLO</t>
  </si>
  <si>
    <t>NICOLO'</t>
  </si>
  <si>
    <t>TROFEO ITALIA CALABRIA/LOMBARDIA</t>
  </si>
  <si>
    <t>STORIONE</t>
  </si>
  <si>
    <t>MARTHA</t>
  </si>
  <si>
    <t>RISPOLI</t>
  </si>
  <si>
    <t>CARDAMONE</t>
  </si>
  <si>
    <t>CHANTAL</t>
  </si>
  <si>
    <t>POTENZA</t>
  </si>
  <si>
    <t>ACCARINO</t>
  </si>
  <si>
    <t>ELISABETA</t>
  </si>
  <si>
    <t>PAVONI</t>
  </si>
  <si>
    <t>TESSE</t>
  </si>
  <si>
    <t>BASILE</t>
  </si>
  <si>
    <t>TANCREDI</t>
  </si>
  <si>
    <t>LIBRIZZI</t>
  </si>
  <si>
    <t>GUGLIELMINO</t>
  </si>
  <si>
    <t>POLITANO</t>
  </si>
  <si>
    <t>VALENZA</t>
  </si>
  <si>
    <t>BENEDETTO</t>
  </si>
  <si>
    <t>AVILA</t>
  </si>
  <si>
    <t>TAMMARO</t>
  </si>
  <si>
    <t>MIANO</t>
  </si>
  <si>
    <t>LUCIANO</t>
  </si>
  <si>
    <t>GULLOTTA</t>
  </si>
  <si>
    <t>IVAN COSTANTINO</t>
  </si>
  <si>
    <t>MIRULLA</t>
  </si>
  <si>
    <t>MARCO SAMUELE</t>
  </si>
  <si>
    <t>DI FILIPPO</t>
  </si>
  <si>
    <t>SALVIONI</t>
  </si>
  <si>
    <t>MIRABELLI</t>
  </si>
  <si>
    <t>19CT4144</t>
  </si>
  <si>
    <t>19ME3826</t>
  </si>
  <si>
    <t>19PA1098</t>
  </si>
  <si>
    <t>19CT0745</t>
  </si>
  <si>
    <t>18CZ0455</t>
  </si>
  <si>
    <t>19ME3416</t>
  </si>
  <si>
    <t>12FR0936</t>
  </si>
  <si>
    <t>SILVIA</t>
  </si>
  <si>
    <t>SABAINI</t>
  </si>
  <si>
    <t>GOBBO</t>
  </si>
  <si>
    <t>VALLINO</t>
  </si>
  <si>
    <t>SCHIRRU</t>
  </si>
  <si>
    <t>DI FIORE</t>
  </si>
  <si>
    <t>A.S.D. POLISPORTIVA ASTIGIANA</t>
  </si>
  <si>
    <t>01AT4042</t>
  </si>
  <si>
    <t>CAMPIA</t>
  </si>
  <si>
    <t>01TO3413</t>
  </si>
  <si>
    <t>ADELAIDE</t>
  </si>
  <si>
    <t>GORIA</t>
  </si>
  <si>
    <t>PASSARELLI</t>
  </si>
  <si>
    <t>REBECCA</t>
  </si>
  <si>
    <t>SOPHIE</t>
  </si>
  <si>
    <t>PIZZOLEO</t>
  </si>
  <si>
    <t>COMOTTI</t>
  </si>
  <si>
    <t>01TO0429</t>
  </si>
  <si>
    <t>BISASCHI</t>
  </si>
  <si>
    <t>FINOTTI</t>
  </si>
  <si>
    <t>GIOVALE ARENA</t>
  </si>
  <si>
    <t>01NO0182</t>
  </si>
  <si>
    <t>ANNACHIARA</t>
  </si>
  <si>
    <t>FOSSATI</t>
  </si>
  <si>
    <t>IVALDI</t>
  </si>
  <si>
    <t>FIORI</t>
  </si>
  <si>
    <t>TRIVELLA</t>
  </si>
  <si>
    <t>GIRAU</t>
  </si>
  <si>
    <t>03BS0012</t>
  </si>
  <si>
    <t>PIOLA</t>
  </si>
  <si>
    <t>COVRE</t>
  </si>
  <si>
    <t>20NU1408</t>
  </si>
  <si>
    <t>CROBU</t>
  </si>
  <si>
    <t>04TN2878</t>
  </si>
  <si>
    <t>BOSCOLO</t>
  </si>
  <si>
    <t>MORGANA</t>
  </si>
  <si>
    <t>MANTOVANI</t>
  </si>
  <si>
    <t>ANITA</t>
  </si>
  <si>
    <t>HADA</t>
  </si>
  <si>
    <t>POLYAKOV</t>
  </si>
  <si>
    <t>TRECARICHI</t>
  </si>
  <si>
    <t>BALLERANO</t>
  </si>
  <si>
    <t>CASETTA</t>
  </si>
  <si>
    <t>MARISOL</t>
  </si>
  <si>
    <t>ALOCCI</t>
  </si>
  <si>
    <t>DIANA</t>
  </si>
  <si>
    <t>CUDINI</t>
  </si>
  <si>
    <t>COLOMBO</t>
  </si>
  <si>
    <t>NATALE</t>
  </si>
  <si>
    <t>03BS3237</t>
  </si>
  <si>
    <t>MARTIGNONI</t>
  </si>
  <si>
    <t>ASS.POL.DILETTANTISTICA YAMATO PIOLTELLO</t>
  </si>
  <si>
    <t>03MI0372</t>
  </si>
  <si>
    <t>NOSCARDI</t>
  </si>
  <si>
    <t>BINDI</t>
  </si>
  <si>
    <t>KEVIN</t>
  </si>
  <si>
    <t>AMADIO</t>
  </si>
  <si>
    <t>03MI0561</t>
  </si>
  <si>
    <t>DE GRIMANI</t>
  </si>
  <si>
    <t>MACCIOCU</t>
  </si>
  <si>
    <t>CONTE</t>
  </si>
  <si>
    <t>04TN1736</t>
  </si>
  <si>
    <t>IACOPO</t>
  </si>
  <si>
    <t>PISETTA</t>
  </si>
  <si>
    <t>GIOVANNONE</t>
  </si>
  <si>
    <t>OMAR</t>
  </si>
  <si>
    <t>MAJDOUB</t>
  </si>
  <si>
    <t>FURIONI</t>
  </si>
  <si>
    <t>MARTINI</t>
  </si>
  <si>
    <t>DEL PRETE</t>
  </si>
  <si>
    <t>20NU1363</t>
  </si>
  <si>
    <t>08BO1093</t>
  </si>
  <si>
    <t>05TV0076</t>
  </si>
  <si>
    <t>20CA1420</t>
  </si>
  <si>
    <t>DE MATTEIS</t>
  </si>
  <si>
    <t>PUGNO</t>
  </si>
  <si>
    <t>PAGANI</t>
  </si>
  <si>
    <t>08BO0189</t>
  </si>
  <si>
    <t>DE STEFANO</t>
  </si>
  <si>
    <t>03CO3712</t>
  </si>
  <si>
    <t>DORE</t>
  </si>
  <si>
    <t>JUDO CLUB PARABIAGO DILETTANTISTICA</t>
  </si>
  <si>
    <t>03MI1744</t>
  </si>
  <si>
    <t>BARTOLO</t>
  </si>
  <si>
    <t>CAPULA</t>
  </si>
  <si>
    <t>REMO</t>
  </si>
  <si>
    <t>NERI</t>
  </si>
  <si>
    <t>LONGHI</t>
  </si>
  <si>
    <t>09SI0257</t>
  </si>
  <si>
    <t>BENZA</t>
  </si>
  <si>
    <t>MAGDALENA</t>
  </si>
  <si>
    <t>DAPPIANO</t>
  </si>
  <si>
    <t>CESARE</t>
  </si>
  <si>
    <t>DECANIS</t>
  </si>
  <si>
    <t>12RM3096</t>
  </si>
  <si>
    <t>FRANCIOSO</t>
  </si>
  <si>
    <t>MIHALI</t>
  </si>
  <si>
    <t>PILATI</t>
  </si>
  <si>
    <t>HANGANU</t>
  </si>
  <si>
    <t>TORRESAN</t>
  </si>
  <si>
    <t>PECORELLA</t>
  </si>
  <si>
    <t>NICOLAS VALENTINOV</t>
  </si>
  <si>
    <t>IORDANOV</t>
  </si>
  <si>
    <t>01TO2397</t>
  </si>
  <si>
    <t>MAGLIOLA</t>
  </si>
  <si>
    <t>EFRAM</t>
  </si>
  <si>
    <t>FABIANO</t>
  </si>
  <si>
    <t>SEBASTIANO</t>
  </si>
  <si>
    <t>AMIR CRISTIAN</t>
  </si>
  <si>
    <t>DUTU</t>
  </si>
  <si>
    <t>ZAMOLO</t>
  </si>
  <si>
    <t>05TV3754</t>
  </si>
  <si>
    <t>CALLEGHER</t>
  </si>
  <si>
    <t>CAMMI</t>
  </si>
  <si>
    <t>DELLA BELLA</t>
  </si>
  <si>
    <t>SAMI</t>
  </si>
  <si>
    <t>COZZA</t>
  </si>
  <si>
    <t>RINALDI</t>
  </si>
  <si>
    <t>CENSI</t>
  </si>
  <si>
    <t>STORTI</t>
  </si>
  <si>
    <t>GIUSEPPE ANTONIO</t>
  </si>
  <si>
    <t>ROMANO</t>
  </si>
  <si>
    <t>ENNIO</t>
  </si>
  <si>
    <t>GURZI</t>
  </si>
  <si>
    <t>VIZZACCARO</t>
  </si>
  <si>
    <t>PINO</t>
  </si>
  <si>
    <t>GABBI</t>
  </si>
  <si>
    <t>BRYAN JUSTIN</t>
  </si>
  <si>
    <t>CAMOL</t>
  </si>
  <si>
    <t>PRO PATRIA JUDO S.S.DILETTANTISTICA A R.L.</t>
  </si>
  <si>
    <t>03VA3884</t>
  </si>
  <si>
    <t>MONTEFUSCO</t>
  </si>
  <si>
    <t>LEONARDO ELISEO</t>
  </si>
  <si>
    <t>CASTELLANI</t>
  </si>
  <si>
    <t>DODONOV</t>
  </si>
  <si>
    <t>05VE0281</t>
  </si>
  <si>
    <t>TOGNOTTI</t>
  </si>
  <si>
    <t>SALA</t>
  </si>
  <si>
    <t>07IM4404</t>
  </si>
  <si>
    <t>PASCUZZO</t>
  </si>
  <si>
    <t>03MI2850</t>
  </si>
  <si>
    <t>DARIUS</t>
  </si>
  <si>
    <t>TODERAS</t>
  </si>
  <si>
    <t>ZOLLER</t>
  </si>
  <si>
    <t>VINCI</t>
  </si>
  <si>
    <t>GRAZIOLI</t>
  </si>
  <si>
    <t>CAVASSA</t>
  </si>
  <si>
    <t>ARCHINARD</t>
  </si>
  <si>
    <t>07IM2395</t>
  </si>
  <si>
    <t>03BG0438</t>
  </si>
  <si>
    <t>BIGONI</t>
  </si>
  <si>
    <t>EREKLE</t>
  </si>
  <si>
    <t>GOGIASHVILI</t>
  </si>
  <si>
    <t>ZANONI</t>
  </si>
  <si>
    <t>FORNONI</t>
  </si>
  <si>
    <t>FERRARI</t>
  </si>
  <si>
    <t>TOGNON</t>
  </si>
  <si>
    <t>BELTRE</t>
  </si>
  <si>
    <t>ASSOCIAZIONE SPORTIVA DILETTANTISTICA JUDO CLUB MILANO</t>
  </si>
  <si>
    <t>ASSOCIAZIONE SPORTIVA DILETTANTISTICA JUDO KODOKAN LAVIS</t>
  </si>
  <si>
    <t>01AL0213</t>
  </si>
  <si>
    <t>A.S. DILETTANTISTICA JUDO GINNIC CLUB VALENZA</t>
  </si>
  <si>
    <t>A.P. DILETTANTISTICA  NOBEL</t>
  </si>
  <si>
    <t>ASSOCIAZIONE SPORTIVA DILETTANTISTICA HOBBY SPORT PIRRI</t>
  </si>
  <si>
    <t>ASSOCIAZIONE SPORTIVA DILETTANTISTICA JUDO TREVISO</t>
  </si>
  <si>
    <t>ASSOCIAZIONE SPORTIVA DILETTANTISTICA SCUOLA DI JUDO TREZZO CARVICO</t>
  </si>
  <si>
    <t>JUDO IMOLA ASSOCIAZIONE SPORTIVA DILETTANTISTICA</t>
  </si>
  <si>
    <t>A.S. DILETTANTISTICA JUDO BORGOLAVEZZARO</t>
  </si>
  <si>
    <t>TOKYO 64 JUDO MONTORFANO A.S.DILETTANTISTICA</t>
  </si>
  <si>
    <t>ASSOCIAZIONE.SPORTIVA.DILETTANTISTICA.JUDO CLUB JIGORO KANO</t>
  </si>
  <si>
    <t>DOJO EQUIPE BOLOGNA ASSOCIAZIONE SPORTIVA DILETTANTISTICA</t>
  </si>
  <si>
    <t>TALENTI SPORTING CLUB 1987 A.S.DILETTANTISTICA</t>
  </si>
  <si>
    <t>ASSOCIAZIONE SPORTIVA DILETTANTISTICA AMICI NELLO SPORT</t>
  </si>
  <si>
    <t>C.U.S. SIENA ASSOCIAZIONE SPORTIVA DILETTANTISTICA</t>
  </si>
  <si>
    <t>A.S.DILETTANTISTICA JUDO TEAM CICERO</t>
  </si>
  <si>
    <t>GARDA JUDO A.S.DILETTANTISTICA</t>
  </si>
  <si>
    <t>A.S.DILETTANTISTICA KUMA</t>
  </si>
  <si>
    <t>A.S.DILETTANTISTICA DOJO M°BENEMERITO DARIO TARABELLI</t>
  </si>
  <si>
    <t>ASSOCIAZIONE SPORTIVA DILETTANTISTICA JUDO COKYS CLUB</t>
  </si>
  <si>
    <t>BUDO SANREMO ASSOCIAZIONE SPORTIVA DILETTANTISTICA</t>
  </si>
  <si>
    <t>A.S.DILETTANTISTICA  SPORT TEAM PIOLTELLO</t>
  </si>
  <si>
    <t>ASSOCIAZIONE SPORTIVA DILETTANTISTICA JUDOKWAI MESTRE</t>
  </si>
  <si>
    <t>ASSOCIAZIONE SPORTIVA DILETTANTISTICA YOSHIN RYU</t>
  </si>
  <si>
    <t>JUDO CLUB CLUSONE ASSOCIAZIONE SPORTIVA DILETTANTISTICA ONLUS</t>
  </si>
  <si>
    <t>A.S.DILETTANTISTICA DYNAMIC CENTER GRAVINA</t>
  </si>
  <si>
    <t>A.S.DILETTANTISTICA IPPON CLUB</t>
  </si>
  <si>
    <t>A.S.DILETTANTISTICA ACCADEMIA SANTENA</t>
  </si>
  <si>
    <t>06TS0664</t>
  </si>
  <si>
    <t>A.S. DILETTANTISTICA ACCADEMIA MUGGIA</t>
  </si>
  <si>
    <t>A.S. DILETTANTISTICA SEN NO SEN JUDO CLUB ORTUERI</t>
  </si>
  <si>
    <t>S.G.BRESCIANA FORZA E COSTANZA ASSOCIAZIONE SPORTIVA DILETTANTISTICA</t>
  </si>
  <si>
    <t>08RN1588</t>
  </si>
  <si>
    <t>ASSOCIAZIONE SPORTIVA DILETTANTISTICA CENTRO KIAI</t>
  </si>
  <si>
    <t>ASSOCIAZIONE SPORTIVA DILETTANTISTICA CENTRO SPORTIVO FROSINONE-BENFIT CLUB</t>
  </si>
  <si>
    <t>TAVILLA</t>
  </si>
  <si>
    <t>DESSI'</t>
  </si>
  <si>
    <t>BUOMPANE</t>
  </si>
  <si>
    <t>BORIOTTI</t>
  </si>
  <si>
    <t>LAGANA'</t>
  </si>
  <si>
    <t>12RM4792</t>
  </si>
  <si>
    <t>A.S.DILETTANTISTICA MANDRACCIO ROMA</t>
  </si>
  <si>
    <t>SANKAKU JUDO COMO A.S. DILETTANTISTICA</t>
  </si>
  <si>
    <t>ANTONIO PIO</t>
  </si>
  <si>
    <t>PAOLA</t>
  </si>
  <si>
    <t>VIGNA</t>
  </si>
  <si>
    <t>PETRA</t>
  </si>
  <si>
    <t>TROFEO ITALIA SARDEGNA</t>
  </si>
  <si>
    <t>07GE3983</t>
  </si>
  <si>
    <t>FILIPPO FRANCESCO</t>
  </si>
  <si>
    <t>BAVENA</t>
  </si>
  <si>
    <t>20NU1757</t>
  </si>
  <si>
    <t>CADONI</t>
  </si>
  <si>
    <t>VINCENZI</t>
  </si>
  <si>
    <t>MANILI</t>
  </si>
  <si>
    <t>DAMIANO</t>
  </si>
  <si>
    <t>TATTI</t>
  </si>
  <si>
    <t>09LI0194</t>
  </si>
  <si>
    <t>VILLANO</t>
  </si>
  <si>
    <t>SCOGNAMIGLIO</t>
  </si>
  <si>
    <t>SPANO</t>
  </si>
  <si>
    <t>MARCHELLI</t>
  </si>
  <si>
    <t>20NU0149</t>
  </si>
  <si>
    <t>SOTGIU</t>
  </si>
  <si>
    <t>20CA3604</t>
  </si>
  <si>
    <t>MIRIAM</t>
  </si>
  <si>
    <t>MILIA</t>
  </si>
  <si>
    <t>FABIANA RITA</t>
  </si>
  <si>
    <t>MASALA</t>
  </si>
  <si>
    <t>AGATA MARIA</t>
  </si>
  <si>
    <t>BECCONI</t>
  </si>
  <si>
    <t>SODA</t>
  </si>
  <si>
    <t>DIOP</t>
  </si>
  <si>
    <t>20CA1608</t>
  </si>
  <si>
    <t>COCCO IDDAS</t>
  </si>
  <si>
    <t>TROFEO ITALIA VENETO/PESCARA</t>
  </si>
  <si>
    <t>TEDESCHI</t>
  </si>
  <si>
    <t>GASPAROTTO</t>
  </si>
  <si>
    <t>MINGAZZINI</t>
  </si>
  <si>
    <t>03CR0218</t>
  </si>
  <si>
    <t>MUSASHI</t>
  </si>
  <si>
    <t>SAKAMOTO</t>
  </si>
  <si>
    <t>LORENZI</t>
  </si>
  <si>
    <t>ANDRIAN</t>
  </si>
  <si>
    <t>MORARI</t>
  </si>
  <si>
    <t>NATHAN</t>
  </si>
  <si>
    <t>OLIVARO</t>
  </si>
  <si>
    <t>POLIGNANO</t>
  </si>
  <si>
    <t>MAZZI</t>
  </si>
  <si>
    <t>WINKLER</t>
  </si>
  <si>
    <t>05TV2741</t>
  </si>
  <si>
    <t>BRICEAG</t>
  </si>
  <si>
    <t>05TV2431</t>
  </si>
  <si>
    <t>YOMAL</t>
  </si>
  <si>
    <t>AMBEGODA</t>
  </si>
  <si>
    <t>GAUDIO</t>
  </si>
  <si>
    <t>CAMPAGNOLO</t>
  </si>
  <si>
    <t>HACHI</t>
  </si>
  <si>
    <t>06PN0066</t>
  </si>
  <si>
    <t>BACCHIN</t>
  </si>
  <si>
    <t>ZAGHLOUL</t>
  </si>
  <si>
    <t>05TV0735</t>
  </si>
  <si>
    <t>BETTETI</t>
  </si>
  <si>
    <t>CAROLINA PIA</t>
  </si>
  <si>
    <t>IANNONE</t>
  </si>
  <si>
    <t>06PN0354</t>
  </si>
  <si>
    <t>PIGAT</t>
  </si>
  <si>
    <t>PELLIZZARI</t>
  </si>
  <si>
    <t>BOUAITI</t>
  </si>
  <si>
    <t>KLEA</t>
  </si>
  <si>
    <t>MARKU</t>
  </si>
  <si>
    <t>12LT0629</t>
  </si>
  <si>
    <t>SABATO</t>
  </si>
  <si>
    <t>CHIANESE</t>
  </si>
  <si>
    <t>VALLETTA</t>
  </si>
  <si>
    <t>10TR3909</t>
  </si>
  <si>
    <t>CAVALLETTI</t>
  </si>
  <si>
    <t>KHANBEKYAN</t>
  </si>
  <si>
    <t>15CE4247</t>
  </si>
  <si>
    <t>FIORILLO</t>
  </si>
  <si>
    <t>RACIOPPA</t>
  </si>
  <si>
    <t>12RM0096</t>
  </si>
  <si>
    <t>DE MARCHIS</t>
  </si>
  <si>
    <t>11AN0260</t>
  </si>
  <si>
    <t>PIERINI</t>
  </si>
  <si>
    <t>MESSINA</t>
  </si>
  <si>
    <t>08RN3402</t>
  </si>
  <si>
    <t>DOMENICHINI</t>
  </si>
  <si>
    <t>10PG2274</t>
  </si>
  <si>
    <t>SIMEONE</t>
  </si>
  <si>
    <t>ZARRILLO</t>
  </si>
  <si>
    <t>11AN0160</t>
  </si>
  <si>
    <t>LATTANZIO</t>
  </si>
  <si>
    <t>FIORONI</t>
  </si>
  <si>
    <t>11AN1129</t>
  </si>
  <si>
    <t>15NA4323</t>
  </si>
  <si>
    <t>COSTANZI</t>
  </si>
  <si>
    <t>PELUSO</t>
  </si>
  <si>
    <t>09GR3615</t>
  </si>
  <si>
    <t>DE ROSA</t>
  </si>
  <si>
    <t>MORI</t>
  </si>
  <si>
    <t>BAMMACARO</t>
  </si>
  <si>
    <t>15SA1414</t>
  </si>
  <si>
    <t>MALANGONE</t>
  </si>
  <si>
    <t>COMAN MIRELA</t>
  </si>
  <si>
    <t>ERIKA</t>
  </si>
  <si>
    <t>STAFFOLANI</t>
  </si>
  <si>
    <t>CALDARULO</t>
  </si>
  <si>
    <t>LETIZIA</t>
  </si>
  <si>
    <t>FACCHINI</t>
  </si>
  <si>
    <t>DI GIROLAMO</t>
  </si>
  <si>
    <t>A.S.Dilettantistica Polisportiva Santa Caterina</t>
  </si>
  <si>
    <t>A.S. DILETTANTISTICA SHARDANA JUDO LOTTA 'SILANUS'</t>
  </si>
  <si>
    <t>POLISPORTIVA TERNANA S.S.DILETTANTISTICA A R.L.</t>
  </si>
  <si>
    <t>A.S.DILETTANTISTICA FOCUS</t>
  </si>
  <si>
    <t>ASSOCIAZIONE SPORTIVA DILETTANTISTICA KODOKAN CREMONA</t>
  </si>
  <si>
    <t>A.S. DILETTANTISTICA BODY PLANET</t>
  </si>
  <si>
    <t>ASSOCIAZIONE SPORTIVA DILETTANTISTICA POLISPORTIVA SENIGALLIA</t>
  </si>
  <si>
    <t>ASSOCIAZIONE SPORTIVA DILETTANTISTICA  FUJIYAMA VELLETRI</t>
  </si>
  <si>
    <t>ASSOCIAZIONE SPORTIVA DILETTANTISTICA JUDO ROSIGNANO</t>
  </si>
  <si>
    <t>JUDO KODOKAN GUBBIO ASSOCIAZIONE SPORTIVA DILETTANTISTICA</t>
  </si>
  <si>
    <t>20NU4831</t>
  </si>
  <si>
    <t>A.S.DILETTANTISTICA YAOKI DOJO VILLAGRANDE</t>
  </si>
  <si>
    <t>JUDO CLUB CAMERANO ASSOCIAZIONE SPORTIVA DILETTANTISTICA</t>
  </si>
  <si>
    <t>ASSOCIAZIONE SPORTIVA DILETTANTISTICA MONTEBELLUNAJUDOKAI</t>
  </si>
  <si>
    <t>ASSOCIAZIONE SPORTIVA DILETTANTISTICA ANCONA JUDO</t>
  </si>
  <si>
    <t>ASSOCIAZIONE SPORTIVA DILETTANTISTICA KODOKAN JUDO VITTORIO VENETO</t>
  </si>
  <si>
    <t>A.S.DILETTANTISTICA STAR JUDO CLUB II</t>
  </si>
  <si>
    <t>JUDO CLUB MACOMER ASSOCIAZIONE SPORTIVA DILETTANTISTICA</t>
  </si>
  <si>
    <t>ATHLON S.S.DILETTANTISTICA A R.L.</t>
  </si>
  <si>
    <t>A.S.DILETTANTISTICA SEKAI-BUDO PORDENONE</t>
  </si>
  <si>
    <t>A.S.DILETTANTISTICA YAWARA JUDO QUARTU SANT'ELENA</t>
  </si>
  <si>
    <t>FOX CLUB C.S. A.S.DILETTANTISTICA</t>
  </si>
  <si>
    <t>ASSOCIAZIONE SPORTIVA DILETTANTISTICA SPORTS TEAM</t>
  </si>
  <si>
    <t>ASSOCIAZIONE SPORTIVA DILETTANTISTICA OLIMPICA BELLIZZI</t>
  </si>
  <si>
    <t>ASSOCIAZIONE SPORTIVA DILETTANTISTICA JUDO AZZANESE</t>
  </si>
  <si>
    <t>KAIXIAN</t>
  </si>
  <si>
    <t>FATTOR</t>
  </si>
  <si>
    <t>MURRU</t>
  </si>
  <si>
    <t>SEBASTIAN</t>
  </si>
  <si>
    <t>AUGUSTO</t>
  </si>
  <si>
    <t>NICCOLÒ</t>
  </si>
  <si>
    <t>04BZ3583</t>
  </si>
  <si>
    <t>ALAN</t>
  </si>
  <si>
    <t>PERISTI</t>
  </si>
  <si>
    <t>BECCARO</t>
  </si>
  <si>
    <t>ROSSI BARROS</t>
  </si>
  <si>
    <t>SERRA</t>
  </si>
  <si>
    <t>SPATA</t>
  </si>
  <si>
    <t>TORROMINO</t>
  </si>
  <si>
    <t>08PR0287</t>
  </si>
  <si>
    <t>RAMI</t>
  </si>
  <si>
    <t>CHOUGUI</t>
  </si>
  <si>
    <t>19PA4045</t>
  </si>
  <si>
    <t>16BT4683</t>
  </si>
  <si>
    <t>RUOTOLO</t>
  </si>
  <si>
    <t>08RA3440</t>
  </si>
  <si>
    <t>BRACACCINI</t>
  </si>
  <si>
    <t>09LI3838</t>
  </si>
  <si>
    <t>GENOVESE</t>
  </si>
  <si>
    <t>MASCIARI</t>
  </si>
  <si>
    <t>MADDALENI</t>
  </si>
  <si>
    <t>01NO0060</t>
  </si>
  <si>
    <t>MAIRATE</t>
  </si>
  <si>
    <t>GABBRIELLINI</t>
  </si>
  <si>
    <t>17PZ4130</t>
  </si>
  <si>
    <t>ABBATE</t>
  </si>
  <si>
    <t>01CN0115</t>
  </si>
  <si>
    <t>AMBROSIO</t>
  </si>
  <si>
    <t>12RM3533</t>
  </si>
  <si>
    <t>DELLO VICARIO</t>
  </si>
  <si>
    <t>08MO4730</t>
  </si>
  <si>
    <t>KRISTIAN</t>
  </si>
  <si>
    <t>CAPUTO</t>
  </si>
  <si>
    <t>03MI3079</t>
  </si>
  <si>
    <t>ASPICO</t>
  </si>
  <si>
    <t>MARCO MARIA</t>
  </si>
  <si>
    <t>MONDANARO</t>
  </si>
  <si>
    <t>10PG0291</t>
  </si>
  <si>
    <t>GIGLIOTTI</t>
  </si>
  <si>
    <t>11MC0950</t>
  </si>
  <si>
    <t>COCCO</t>
  </si>
  <si>
    <t>06PN1518</t>
  </si>
  <si>
    <t>16BA4923</t>
  </si>
  <si>
    <t>09FI4698</t>
  </si>
  <si>
    <t>PAOLOZZI</t>
  </si>
  <si>
    <t>INTELISANO</t>
  </si>
  <si>
    <t>ENDELADZE</t>
  </si>
  <si>
    <t>BON</t>
  </si>
  <si>
    <t>18CS5000</t>
  </si>
  <si>
    <t>ARTURI</t>
  </si>
  <si>
    <t>07IM0319</t>
  </si>
  <si>
    <t>BRIGLIADORI</t>
  </si>
  <si>
    <t>COPIOLI</t>
  </si>
  <si>
    <t>12RM4254</t>
  </si>
  <si>
    <t>SIFEDDINE</t>
  </si>
  <si>
    <t>16BA0238</t>
  </si>
  <si>
    <t>ESMERALDA</t>
  </si>
  <si>
    <t>SINISI</t>
  </si>
  <si>
    <t>09GR2829</t>
  </si>
  <si>
    <t>SABATINI</t>
  </si>
  <si>
    <t>LO GERFO</t>
  </si>
  <si>
    <t>ELEONORA</t>
  </si>
  <si>
    <t>GIARDINA</t>
  </si>
  <si>
    <t>01AL0516</t>
  </si>
  <si>
    <t>TASSONE</t>
  </si>
  <si>
    <t>12RM0124</t>
  </si>
  <si>
    <t>DELLA BRUNA</t>
  </si>
  <si>
    <t>MIGLIORISI</t>
  </si>
  <si>
    <t>BURLANDO</t>
  </si>
  <si>
    <t>BASMA</t>
  </si>
  <si>
    <t>ER-RAIH</t>
  </si>
  <si>
    <t>08RE0056</t>
  </si>
  <si>
    <t>19TP1986</t>
  </si>
  <si>
    <t>PETRISOR</t>
  </si>
  <si>
    <t>15NA3536</t>
  </si>
  <si>
    <t>03VA0725</t>
  </si>
  <si>
    <t>PETROLINI</t>
  </si>
  <si>
    <t>ANGELA ALEXIA</t>
  </si>
  <si>
    <t>12RM0360</t>
  </si>
  <si>
    <t>IRRERA</t>
  </si>
  <si>
    <t>MELEK</t>
  </si>
  <si>
    <t>MEHMETI</t>
  </si>
  <si>
    <t>04TN3404</t>
  </si>
  <si>
    <t>SANTONI</t>
  </si>
  <si>
    <t>SCHIAVETTA</t>
  </si>
  <si>
    <t>SASSETTI</t>
  </si>
  <si>
    <t>TOADER</t>
  </si>
  <si>
    <t>09LI1060</t>
  </si>
  <si>
    <t>FELLONI</t>
  </si>
  <si>
    <t>19CT3445</t>
  </si>
  <si>
    <t>AISSA</t>
  </si>
  <si>
    <t>KEITA</t>
  </si>
  <si>
    <t>12RM0484</t>
  </si>
  <si>
    <t>COLALONGO</t>
  </si>
  <si>
    <t>03LC0223</t>
  </si>
  <si>
    <t>ARIENTI</t>
  </si>
  <si>
    <t>DEZI</t>
  </si>
  <si>
    <t>ALTESE</t>
  </si>
  <si>
    <t>ANNARITA</t>
  </si>
  <si>
    <t>10PG3091</t>
  </si>
  <si>
    <t>DE MATTEO</t>
  </si>
  <si>
    <t>VIOTTO</t>
  </si>
  <si>
    <t>ELISABETH</t>
  </si>
  <si>
    <t>SCHMID NIEDERKOFLER</t>
  </si>
  <si>
    <t>05VE1746</t>
  </si>
  <si>
    <t>ROSINA</t>
  </si>
  <si>
    <t>ALYSSA</t>
  </si>
  <si>
    <t>GAMMELLA</t>
  </si>
  <si>
    <t>ZUIN</t>
  </si>
  <si>
    <t>SPADA</t>
  </si>
  <si>
    <t>SIMONA</t>
  </si>
  <si>
    <t>15NA4435</t>
  </si>
  <si>
    <t>DE MEO</t>
  </si>
  <si>
    <t>DELLA VEDOVA</t>
  </si>
  <si>
    <t>CAROLINA</t>
  </si>
  <si>
    <t>ANDRISANO</t>
  </si>
  <si>
    <t>A.S.DILETTANTISTICA JUDO GARDENA</t>
  </si>
  <si>
    <t>ASSOCIAZIONE SPORTIVA DILETTANTISTICA KYU SHIN DO KAI FIDENZA</t>
  </si>
  <si>
    <t>A.S.DILETTANTISTICA JUDO CLUB FRANCO MONTALTO</t>
  </si>
  <si>
    <t>SPARTAN ACADEMY ASSOCIAZIONE SPORTIVA DILETTANTISTICA</t>
  </si>
  <si>
    <t>JUDO BRISIGHELLA A.S.DILETTANTISTICA</t>
  </si>
  <si>
    <t>VENTO D'ORIENTE A.S.DILETTANTISTICA</t>
  </si>
  <si>
    <t>A.S.DILETTANTISTICA JUDO CLUB POTENZA</t>
  </si>
  <si>
    <t>A.S. DILETTANTISTICA JUDO JU JITSU NOVARA</t>
  </si>
  <si>
    <t>JUDO CUNEO ASS.NE DILETTANTISTICA</t>
  </si>
  <si>
    <t>A.S.DILETTANTISTICA EPOMEO ROMA</t>
  </si>
  <si>
    <t>A.S. DILETTANTISTICA AIKI NO SEN</t>
  </si>
  <si>
    <t>ASSOCIAZIONE SPORTIVA DILETTANTISTICA JUDO VANZAGO</t>
  </si>
  <si>
    <t>ASSOCIAZIONE SPORTIVA DILETTANTISTICA JUDO KODOKAN SAMURAI SPELLO</t>
  </si>
  <si>
    <t>ASSOCIAZIONE SPORTIVA DILETTANTISTICA DOJO SACILE</t>
  </si>
  <si>
    <t>A.S.DILETTANTISTICA KODOKAN RECANATI</t>
  </si>
  <si>
    <t>ASSOCIAZIONE SPORTIVA DILETTANTISTICA SHINSEI FIRENZE</t>
  </si>
  <si>
    <t>S.S.DILETTANTISTICA SPACE MARTIAL ART a R.L.</t>
  </si>
  <si>
    <t>JUDO CLUB SAKURA ARMA DI TAGGIA ASSOCIAZIONE SPORTIVA DILETTANTISTICA</t>
  </si>
  <si>
    <t>A.S.DILETTANTISTICA IPPON JUDO RENDE</t>
  </si>
  <si>
    <t>A.S.DILETTANTISTICA KODOKAN GORDIANI</t>
  </si>
  <si>
    <t>SPORTING CLUB ALBINIA SOCIETA' SPORTIVA DILETTANTISTICA A R.L.</t>
  </si>
  <si>
    <t>J.C. 'FRANCO QUARTO' A.S. DILETTANTISTICA</t>
  </si>
  <si>
    <t>SOCIETA' SPORTIVA DILETTANTISTICA DLF ALESSANDRIA JUDO</t>
  </si>
  <si>
    <t>BUDOKAN TRE VALLI ASSOCIAZIONE SPORTIVA DILETTANTISTICA</t>
  </si>
  <si>
    <t>A.S.DILETTANTISTICA OLYMPIC JUDO FORIO</t>
  </si>
  <si>
    <t>ASSOCIAZIONE SPORTIVA DILETTANTISTICA JUDO FRASCATI</t>
  </si>
  <si>
    <t>A.S.DILETTANTISTICA YAMABUSHI RYU SCUOLA DI JUDO E A.M.</t>
  </si>
  <si>
    <t>ASSOCIAZIONE SPORTIVA DILETTANTISTICA JUDO CLUB SAMURAI LECCO</t>
  </si>
  <si>
    <t>ASSOCIAZIONE SPORTIVA DILETTANTISTICA KODOKAN JUDO FOLIGNO</t>
  </si>
  <si>
    <t>A.S. DILETTANTISTICA  ATHLON TRAPANI</t>
  </si>
  <si>
    <t>A.S.DILETTANTISTICA JUDO POWER OF LIFE</t>
  </si>
  <si>
    <t>POLISPORTIVA YUBIKAI ASSOCIAZIONE SPORTIVA DILETTANTISTICA</t>
  </si>
  <si>
    <t>A.S.DILETTANTISTICA JUDO MESTRE 2001</t>
  </si>
  <si>
    <t>PEGASO SPORT CLUB A.S.DILETTANTISTICA</t>
  </si>
  <si>
    <t>TENAGLIA</t>
  </si>
  <si>
    <t>CALI'</t>
  </si>
  <si>
    <t>TEIMURAZI</t>
  </si>
  <si>
    <t>% Punti 2023</t>
  </si>
  <si>
    <t>NON TESSERATO</t>
  </si>
  <si>
    <t>16BA3554</t>
  </si>
  <si>
    <t>A.S.DILETTANTISTICA UNION JUDO BARI</t>
  </si>
  <si>
    <t>A.S.DILETTANTISTICA LA POPULAR BARI</t>
  </si>
  <si>
    <t>A.S.DILETTANTISTICA JUDO SHIHAN</t>
  </si>
  <si>
    <t>A.S.DILETTANTISTICA ' PIELLE '</t>
  </si>
  <si>
    <t>12LT1142</t>
  </si>
  <si>
    <t>20NU3244</t>
  </si>
  <si>
    <t>A.S.DILETTANTISTICA POLISP. GIGLIOTTI TEAM NUORO</t>
  </si>
  <si>
    <t>ASSOCIAZIONE SPORTIVA DILETTANTISTICA FUJIYAMA</t>
  </si>
  <si>
    <t>19RG5080</t>
  </si>
  <si>
    <t>A.S.DILETTANTISTICA JUDO RAGUSA</t>
  </si>
  <si>
    <t>09PO1285</t>
  </si>
  <si>
    <t>A.S. DILETTANTISTICA KYU SHIN RYU PRATO</t>
  </si>
  <si>
    <t>03CO2853</t>
  </si>
  <si>
    <t>A.S.DILETTANTISTICA CIRCOLO GUARDIA DI FINANZA COMO SETTORE JUDO</t>
  </si>
  <si>
    <t>A.S.DILETTANTISTICA DOJO JUDO REMORINI</t>
  </si>
  <si>
    <t>DOJO SDK A.S.DILETTANTISTICA</t>
  </si>
  <si>
    <t>19PA5104</t>
  </si>
  <si>
    <t>REVOLUTION FITNESS S.R.L.S.D.</t>
  </si>
  <si>
    <t>SDK REGGIO EMILIA A.S. DILETTANTISTICA</t>
  </si>
  <si>
    <t xml:space="preserve">NICCOLO' </t>
  </si>
  <si>
    <t>CLIMA</t>
  </si>
  <si>
    <t>ASSOCIAZIONE SPORTIVA DILETTANTISTICA MENCHELLA CLUB</t>
  </si>
  <si>
    <t>A.S.DILETTANTISTICA EVOLUTION JUDO</t>
  </si>
  <si>
    <t>A.S.D. IL RIO</t>
  </si>
  <si>
    <t>JUDO INSIEME A.S.DILETTANTISTICA</t>
  </si>
  <si>
    <t>MON CLUB A.S. DILETTANTISTICA</t>
  </si>
  <si>
    <t>ASSOCIAZIONE SPORTIVA DILETTANTISTICA JUDO TUSCOLANO ROMA</t>
  </si>
  <si>
    <t>TROFEO ITALIA JUDO ABRUZZO/VENETI</t>
  </si>
  <si>
    <t>16BA0023</t>
  </si>
  <si>
    <t>12RM0572</t>
  </si>
  <si>
    <t>10PG0345</t>
  </si>
  <si>
    <t>12RM3944</t>
  </si>
  <si>
    <t>13AQ0236</t>
  </si>
  <si>
    <t>12RM3052</t>
  </si>
  <si>
    <t>18CS0296</t>
  </si>
  <si>
    <t>MOL</t>
  </si>
  <si>
    <t>LO VERSO</t>
  </si>
  <si>
    <t>BURGIO</t>
  </si>
  <si>
    <t>Manuel</t>
  </si>
  <si>
    <t>Nicolas</t>
  </si>
  <si>
    <t>NITTI</t>
  </si>
  <si>
    <t>LOPETUSO</t>
  </si>
  <si>
    <t>Mattia</t>
  </si>
  <si>
    <t>BERARDI</t>
  </si>
  <si>
    <t>Gabriel</t>
  </si>
  <si>
    <t>ABIS</t>
  </si>
  <si>
    <t>Lorenzo</t>
  </si>
  <si>
    <t>SIMONI</t>
  </si>
  <si>
    <t>Gabriele</t>
  </si>
  <si>
    <t>DITTAMI</t>
  </si>
  <si>
    <t>Edoardo Maria</t>
  </si>
  <si>
    <t>MASTRIFORTI</t>
  </si>
  <si>
    <t>Damiano</t>
  </si>
  <si>
    <t>GIANNINI</t>
  </si>
  <si>
    <t>CICERO</t>
  </si>
  <si>
    <t>Riccardo</t>
  </si>
  <si>
    <t>COLOMBINI</t>
  </si>
  <si>
    <t>Anas</t>
  </si>
  <si>
    <t>SEHAIRI</t>
  </si>
  <si>
    <t>Federico</t>
  </si>
  <si>
    <t>SANTUCCI</t>
  </si>
  <si>
    <t>DENURRA</t>
  </si>
  <si>
    <t>Giacomo</t>
  </si>
  <si>
    <t>COLA</t>
  </si>
  <si>
    <t>PRATICO</t>
  </si>
  <si>
    <t>Valerio</t>
  </si>
  <si>
    <t>DIONISI</t>
  </si>
  <si>
    <t>GIOVANNIPAOLO</t>
  </si>
  <si>
    <t>TARINI</t>
  </si>
  <si>
    <t>Antonio Daniele</t>
  </si>
  <si>
    <t>GOSPODINOV</t>
  </si>
  <si>
    <t>12RM1226</t>
  </si>
  <si>
    <t>12LT4064</t>
  </si>
  <si>
    <t>10PG2861</t>
  </si>
  <si>
    <t>19PA4208</t>
  </si>
  <si>
    <t>Daniele</t>
  </si>
  <si>
    <t>SOLINAS</t>
  </si>
  <si>
    <t>PASTORE</t>
  </si>
  <si>
    <t>Nikita</t>
  </si>
  <si>
    <t>COADA</t>
  </si>
  <si>
    <t>Flavio</t>
  </si>
  <si>
    <t>Nicolò</t>
  </si>
  <si>
    <t>CAMPOMAGGI</t>
  </si>
  <si>
    <t>CIRO</t>
  </si>
  <si>
    <t>SALVI</t>
  </si>
  <si>
    <t>CARELLA</t>
  </si>
  <si>
    <t>DE LORENZO</t>
  </si>
  <si>
    <t>Filippo</t>
  </si>
  <si>
    <t>GRECO</t>
  </si>
  <si>
    <t>TIZIANO</t>
  </si>
  <si>
    <t>TAMBURRO</t>
  </si>
  <si>
    <t>Alexandro</t>
  </si>
  <si>
    <t>CIOBANU</t>
  </si>
  <si>
    <t>Giordano</t>
  </si>
  <si>
    <t>BIONDI</t>
  </si>
  <si>
    <t>PASQUINI</t>
  </si>
  <si>
    <t>GIARGIANA</t>
  </si>
  <si>
    <t>Alessio</t>
  </si>
  <si>
    <t>PIERSANTI</t>
  </si>
  <si>
    <t>Yuri</t>
  </si>
  <si>
    <t>FRANCA</t>
  </si>
  <si>
    <t>16TA2464</t>
  </si>
  <si>
    <t>15CE3960</t>
  </si>
  <si>
    <t>11MC0161</t>
  </si>
  <si>
    <t>13AQ3200</t>
  </si>
  <si>
    <t>Dylan</t>
  </si>
  <si>
    <t>KOH AGUILAR</t>
  </si>
  <si>
    <t>AIELLO</t>
  </si>
  <si>
    <t>LONGO</t>
  </si>
  <si>
    <t>Davide</t>
  </si>
  <si>
    <t>TRABATTONI</t>
  </si>
  <si>
    <t>Ettore</t>
  </si>
  <si>
    <t>Luka</t>
  </si>
  <si>
    <t>TABUKASHVILI</t>
  </si>
  <si>
    <t>TORTORA</t>
  </si>
  <si>
    <t>TROVARELLI</t>
  </si>
  <si>
    <t>Leonardo</t>
  </si>
  <si>
    <t>FORCINITI</t>
  </si>
  <si>
    <t>Andrea</t>
  </si>
  <si>
    <t>MORO</t>
  </si>
  <si>
    <t>BORROZZINO</t>
  </si>
  <si>
    <t>MASTROROSA</t>
  </si>
  <si>
    <t>GALEOTTI</t>
  </si>
  <si>
    <t>Pietro</t>
  </si>
  <si>
    <t>ZIGIOTTI</t>
  </si>
  <si>
    <t>Luca</t>
  </si>
  <si>
    <t>ORONI</t>
  </si>
  <si>
    <t>DE LUCIA</t>
  </si>
  <si>
    <t>MARIANO</t>
  </si>
  <si>
    <t>ZINNO</t>
  </si>
  <si>
    <t>Emanuele</t>
  </si>
  <si>
    <t>MONTRESOR</t>
  </si>
  <si>
    <t>Ibrahim</t>
  </si>
  <si>
    <t>NDAO</t>
  </si>
  <si>
    <t>Mario</t>
  </si>
  <si>
    <t>PUNZO</t>
  </si>
  <si>
    <t>CHECQUOLO</t>
  </si>
  <si>
    <t>Roberto</t>
  </si>
  <si>
    <t>RUFFO</t>
  </si>
  <si>
    <t>PERROTTA</t>
  </si>
  <si>
    <t>Samuele</t>
  </si>
  <si>
    <t>PANNULLO</t>
  </si>
  <si>
    <t>PUGLIANO</t>
  </si>
  <si>
    <t>09SI0525</t>
  </si>
  <si>
    <t>16BA1542</t>
  </si>
  <si>
    <t>Devis</t>
  </si>
  <si>
    <t>STELLA</t>
  </si>
  <si>
    <t>Diego</t>
  </si>
  <si>
    <t>RIZZI</t>
  </si>
  <si>
    <t>Nicola</t>
  </si>
  <si>
    <t>MONTIGIANI</t>
  </si>
  <si>
    <t>OLIVIERI</t>
  </si>
  <si>
    <t>Gianluca</t>
  </si>
  <si>
    <t>CIAPARRONE</t>
  </si>
  <si>
    <t>PRASCIOLU</t>
  </si>
  <si>
    <t>ALFIO GIORGIO</t>
  </si>
  <si>
    <t>SILVESTRI</t>
  </si>
  <si>
    <t>Vito Luis</t>
  </si>
  <si>
    <t>VOLPE</t>
  </si>
  <si>
    <t>Pasquale</t>
  </si>
  <si>
    <t>CASTELLANETA</t>
  </si>
  <si>
    <t>Michele</t>
  </si>
  <si>
    <t>SPOTO</t>
  </si>
  <si>
    <t>CECCARELLI</t>
  </si>
  <si>
    <t>Giulio</t>
  </si>
  <si>
    <t>BRACCI</t>
  </si>
  <si>
    <t>DI RENZO</t>
  </si>
  <si>
    <t>SAGLIMBENE</t>
  </si>
  <si>
    <t>AMENDOLA</t>
  </si>
  <si>
    <t>APRUZZESE</t>
  </si>
  <si>
    <t>Angelo</t>
  </si>
  <si>
    <t>SORRENTINO</t>
  </si>
  <si>
    <t>FRANCINI</t>
  </si>
  <si>
    <t>Tommaso</t>
  </si>
  <si>
    <t>BELLADONNA</t>
  </si>
  <si>
    <t>GIULIANI</t>
  </si>
  <si>
    <t>12RM1528</t>
  </si>
  <si>
    <t>11PU0259</t>
  </si>
  <si>
    <t>12RM2459</t>
  </si>
  <si>
    <t>13AQ3243</t>
  </si>
  <si>
    <t>16FG0294</t>
  </si>
  <si>
    <t>GIORGIO</t>
  </si>
  <si>
    <t>GARAU</t>
  </si>
  <si>
    <t>TONI</t>
  </si>
  <si>
    <t>Maurizio</t>
  </si>
  <si>
    <t>SANTIROCCHI</t>
  </si>
  <si>
    <t>Gioele</t>
  </si>
  <si>
    <t>COCOZZA</t>
  </si>
  <si>
    <t>Jacopo</t>
  </si>
  <si>
    <t>PISCIAROLI</t>
  </si>
  <si>
    <t>APPOLLONI</t>
  </si>
  <si>
    <t>FORNASIERO</t>
  </si>
  <si>
    <t>CATANESI</t>
  </si>
  <si>
    <t>DARGENIO</t>
  </si>
  <si>
    <t>Antonio</t>
  </si>
  <si>
    <t>PROIA</t>
  </si>
  <si>
    <t>DARIO</t>
  </si>
  <si>
    <t>MARONGIU</t>
  </si>
  <si>
    <t>MELACARNE</t>
  </si>
  <si>
    <t>Maicol</t>
  </si>
  <si>
    <t>CIUFFETELLI</t>
  </si>
  <si>
    <t>DI MONACO</t>
  </si>
  <si>
    <t>CHIARAPPA</t>
  </si>
  <si>
    <t>Francesco</t>
  </si>
  <si>
    <t>DORILLO</t>
  </si>
  <si>
    <t>11MC1994</t>
  </si>
  <si>
    <t>13AQ3762</t>
  </si>
  <si>
    <t>TASSETTO</t>
  </si>
  <si>
    <t>DAVIDE LUIGI</t>
  </si>
  <si>
    <t>PINTUS</t>
  </si>
  <si>
    <t>Silvano Aristide</t>
  </si>
  <si>
    <t>CASTRO</t>
  </si>
  <si>
    <t>GHEDIN</t>
  </si>
  <si>
    <t>SANTARELLI</t>
  </si>
  <si>
    <t>Mark</t>
  </si>
  <si>
    <t>ANDRONOV</t>
  </si>
  <si>
    <t>Achille</t>
  </si>
  <si>
    <t>PARLATI</t>
  </si>
  <si>
    <t>COCUZZI</t>
  </si>
  <si>
    <t>ROCCA</t>
  </si>
  <si>
    <t>NORI</t>
  </si>
  <si>
    <t>Rocco</t>
  </si>
  <si>
    <t>MILAZZO</t>
  </si>
  <si>
    <t>FIORENZA</t>
  </si>
  <si>
    <t>BONI BIZZOCO</t>
  </si>
  <si>
    <t>NAPOLITANO</t>
  </si>
  <si>
    <t>LUCIANI</t>
  </si>
  <si>
    <t>11AP1436</t>
  </si>
  <si>
    <t>16LE2260</t>
  </si>
  <si>
    <t>ISSAN JOSEF</t>
  </si>
  <si>
    <t>MAKNI</t>
  </si>
  <si>
    <t>BETTI</t>
  </si>
  <si>
    <t>RONCA</t>
  </si>
  <si>
    <t>Matteo</t>
  </si>
  <si>
    <t>SIMEOLI</t>
  </si>
  <si>
    <t>Alessandro</t>
  </si>
  <si>
    <t>DI CANDIA</t>
  </si>
  <si>
    <t>Giovanni</t>
  </si>
  <si>
    <t>CATALDO</t>
  </si>
  <si>
    <t>Vito</t>
  </si>
  <si>
    <t>ROMITO</t>
  </si>
  <si>
    <t>MICALETTO</t>
  </si>
  <si>
    <t>Giuliano</t>
  </si>
  <si>
    <t>BONAVITA</t>
  </si>
  <si>
    <t>PIEROTTI</t>
  </si>
  <si>
    <t>POLITO</t>
  </si>
  <si>
    <t>LEONE</t>
  </si>
  <si>
    <t>FESTA</t>
  </si>
  <si>
    <t>Victor Valentinov</t>
  </si>
  <si>
    <t>PUZALKOV</t>
  </si>
  <si>
    <t>GROE</t>
  </si>
  <si>
    <t>FALCONE</t>
  </si>
  <si>
    <t>MARINACCI</t>
  </si>
  <si>
    <t>VENDITTI</t>
  </si>
  <si>
    <t>JOELE</t>
  </si>
  <si>
    <t>CANDELA</t>
  </si>
  <si>
    <t>Giuseppe</t>
  </si>
  <si>
    <t>TURCO</t>
  </si>
  <si>
    <t>leonardo</t>
  </si>
  <si>
    <t>MOSCATELLI</t>
  </si>
  <si>
    <t>Gheorghe Alecsandru</t>
  </si>
  <si>
    <t>BESCIU</t>
  </si>
  <si>
    <t>Alex</t>
  </si>
  <si>
    <t>CIMEI</t>
  </si>
  <si>
    <t>CARMINE</t>
  </si>
  <si>
    <t>DE LUCA</t>
  </si>
  <si>
    <t>TROFEO ITALIA JUDO ABRUZZO/VENETO</t>
  </si>
  <si>
    <t>20CA0239</t>
  </si>
  <si>
    <t>08RN3678</t>
  </si>
  <si>
    <t>16BA1455</t>
  </si>
  <si>
    <t>Camilla</t>
  </si>
  <si>
    <t>CARCANGIU</t>
  </si>
  <si>
    <t>Asia</t>
  </si>
  <si>
    <t>FERRARIS</t>
  </si>
  <si>
    <t>Dora</t>
  </si>
  <si>
    <t>AMBROSANIO</t>
  </si>
  <si>
    <t>YUNA JULIA</t>
  </si>
  <si>
    <t>BARNABA</t>
  </si>
  <si>
    <t>Alice</t>
  </si>
  <si>
    <t>PARIBELLO</t>
  </si>
  <si>
    <t>Grace</t>
  </si>
  <si>
    <t>ADEDOKUN</t>
  </si>
  <si>
    <t>Cecilia</t>
  </si>
  <si>
    <t>NASSUATO</t>
  </si>
  <si>
    <t>Aisha</t>
  </si>
  <si>
    <t>Ilaria</t>
  </si>
  <si>
    <t>MARIANGELA</t>
  </si>
  <si>
    <t>GALATI</t>
  </si>
  <si>
    <t>Nike</t>
  </si>
  <si>
    <t>MIGNOLA</t>
  </si>
  <si>
    <t>12RM2755</t>
  </si>
  <si>
    <t>Saramia</t>
  </si>
  <si>
    <t>PERCUOCO</t>
  </si>
  <si>
    <t>ROSSI</t>
  </si>
  <si>
    <t>Valentina</t>
  </si>
  <si>
    <t>CUCCHI</t>
  </si>
  <si>
    <t>Maia</t>
  </si>
  <si>
    <t>REPOLA</t>
  </si>
  <si>
    <t>FIORETTI</t>
  </si>
  <si>
    <t>Syria</t>
  </si>
  <si>
    <t>CAROTENUTO</t>
  </si>
  <si>
    <t>Vittoria</t>
  </si>
  <si>
    <t>NIGRO</t>
  </si>
  <si>
    <t>16LE4319</t>
  </si>
  <si>
    <t>15SA0210</t>
  </si>
  <si>
    <t>CLAUDIA</t>
  </si>
  <si>
    <t>FERRARO</t>
  </si>
  <si>
    <t>Federica Silvana</t>
  </si>
  <si>
    <t>RIBAUDO</t>
  </si>
  <si>
    <t>Sara</t>
  </si>
  <si>
    <t>Elisa</t>
  </si>
  <si>
    <t>VENTURINI</t>
  </si>
  <si>
    <t>NOEMI MARIA</t>
  </si>
  <si>
    <t>IOVINE</t>
  </si>
  <si>
    <t>Eleonora</t>
  </si>
  <si>
    <t>MANCA</t>
  </si>
  <si>
    <t>Miryam</t>
  </si>
  <si>
    <t>PORCARI</t>
  </si>
  <si>
    <t>CALABRESI</t>
  </si>
  <si>
    <t>Giorgia</t>
  </si>
  <si>
    <t>MASSA</t>
  </si>
  <si>
    <t>PISANU</t>
  </si>
  <si>
    <t>SUAMI</t>
  </si>
  <si>
    <t>TOMASICCHIO</t>
  </si>
  <si>
    <t>11AN0740</t>
  </si>
  <si>
    <t>Francesca</t>
  </si>
  <si>
    <t>SECHI</t>
  </si>
  <si>
    <t>PROIETTI</t>
  </si>
  <si>
    <t>ALISIA</t>
  </si>
  <si>
    <t>BERNABEI</t>
  </si>
  <si>
    <t>GREGORACI</t>
  </si>
  <si>
    <t>Serena</t>
  </si>
  <si>
    <t>AVITABILE</t>
  </si>
  <si>
    <t>ALLIGRI</t>
  </si>
  <si>
    <t>ISABEL</t>
  </si>
  <si>
    <t>SABINI</t>
  </si>
  <si>
    <t>Elena</t>
  </si>
  <si>
    <t>DOLCIMELE</t>
  </si>
  <si>
    <t>Greta</t>
  </si>
  <si>
    <t>CELLAMARE</t>
  </si>
  <si>
    <t>Antonella</t>
  </si>
  <si>
    <t>GRAMMATICO</t>
  </si>
  <si>
    <t>Aurora</t>
  </si>
  <si>
    <t>ORLANDO</t>
  </si>
  <si>
    <t>Michelle</t>
  </si>
  <si>
    <t>MORBIDUCCI</t>
  </si>
  <si>
    <t>Gaia</t>
  </si>
  <si>
    <t>MONTEROSSO</t>
  </si>
  <si>
    <t>10PG0094</t>
  </si>
  <si>
    <t>PORRO</t>
  </si>
  <si>
    <t>Marika</t>
  </si>
  <si>
    <t>ANGELINI</t>
  </si>
  <si>
    <t>Isabella</t>
  </si>
  <si>
    <t>ANDRONOVA</t>
  </si>
  <si>
    <t>LIBIANCHI</t>
  </si>
  <si>
    <t>COCCIA</t>
  </si>
  <si>
    <t>Nicole</t>
  </si>
  <si>
    <t>LADISA</t>
  </si>
  <si>
    <t>12RM0809</t>
  </si>
  <si>
    <t>12RM1437</t>
  </si>
  <si>
    <t>NICOLE</t>
  </si>
  <si>
    <t>DI GIACOMO</t>
  </si>
  <si>
    <t>FALCETTA</t>
  </si>
  <si>
    <t>TORNAMBENE</t>
  </si>
  <si>
    <t>Flavia</t>
  </si>
  <si>
    <t>CIARNIELLO</t>
  </si>
  <si>
    <t>MERLINI</t>
  </si>
  <si>
    <t>Olimpia</t>
  </si>
  <si>
    <t>LAMMOGLIA</t>
  </si>
  <si>
    <t>GAMMUTO</t>
  </si>
  <si>
    <t>12RM1783</t>
  </si>
  <si>
    <t>PICCIRILLI</t>
  </si>
  <si>
    <t>ZOE EUTILIA</t>
  </si>
  <si>
    <t>IEMMA</t>
  </si>
  <si>
    <t>ARGENTINI</t>
  </si>
  <si>
    <t>FERRO</t>
  </si>
  <si>
    <t>Ludovica</t>
  </si>
  <si>
    <t>PALOZZI</t>
  </si>
  <si>
    <t>Giulia</t>
  </si>
  <si>
    <t>09AR0288</t>
  </si>
  <si>
    <t>05TV1887</t>
  </si>
  <si>
    <t>01TO1222</t>
  </si>
  <si>
    <t>09AR0325</t>
  </si>
  <si>
    <t>08BO1597</t>
  </si>
  <si>
    <t>LATTANZI</t>
  </si>
  <si>
    <t>BUSIA</t>
  </si>
  <si>
    <t>Christian</t>
  </si>
  <si>
    <t>DOUINE</t>
  </si>
  <si>
    <t>Cesare</t>
  </si>
  <si>
    <t>SAIJA</t>
  </si>
  <si>
    <t>Enrico</t>
  </si>
  <si>
    <t>MIOTTO</t>
  </si>
  <si>
    <t>Liam</t>
  </si>
  <si>
    <t>VACCARO</t>
  </si>
  <si>
    <t>Stanislav</t>
  </si>
  <si>
    <t>SIDORENKO</t>
  </si>
  <si>
    <t>BIANCHI</t>
  </si>
  <si>
    <t>COLAIANNI</t>
  </si>
  <si>
    <t>BRUNELLO</t>
  </si>
  <si>
    <t>LUCARELLI</t>
  </si>
  <si>
    <t>Loris</t>
  </si>
  <si>
    <t>GALLUCCIO</t>
  </si>
  <si>
    <t>BONALDA</t>
  </si>
  <si>
    <t>Thomas</t>
  </si>
  <si>
    <t>Carlo</t>
  </si>
  <si>
    <t>VIBERTI</t>
  </si>
  <si>
    <t>POGGI</t>
  </si>
  <si>
    <t>Simone</t>
  </si>
  <si>
    <t>DI STEFANO</t>
  </si>
  <si>
    <t>LUCHETTI</t>
  </si>
  <si>
    <t>REITANO</t>
  </si>
  <si>
    <t>MARTON</t>
  </si>
  <si>
    <t>BALINT</t>
  </si>
  <si>
    <t>BORCHI</t>
  </si>
  <si>
    <t>Fabian Hansjulian Wolfgang</t>
  </si>
  <si>
    <t>VON STEPSKI-DOLIWA</t>
  </si>
  <si>
    <t>COLLOCA</t>
  </si>
  <si>
    <t>NICOLA</t>
  </si>
  <si>
    <t>BENDONI</t>
  </si>
  <si>
    <t>Olmo</t>
  </si>
  <si>
    <t>GUARNONI</t>
  </si>
  <si>
    <t>MATTEO ULISSE</t>
  </si>
  <si>
    <t>PIRA</t>
  </si>
  <si>
    <t>ANTONIAZZI</t>
  </si>
  <si>
    <t>VISANI</t>
  </si>
  <si>
    <t>Mare</t>
  </si>
  <si>
    <t>FORGIONE</t>
  </si>
  <si>
    <t>DE SOSSI</t>
  </si>
  <si>
    <t>Daniel</t>
  </si>
  <si>
    <t>MONTALBETTI</t>
  </si>
  <si>
    <t>MATTANA</t>
  </si>
  <si>
    <t>DE MARCHI</t>
  </si>
  <si>
    <t>CASABIANCA</t>
  </si>
  <si>
    <t>FRANCOLINI</t>
  </si>
  <si>
    <t>FILOMARINO</t>
  </si>
  <si>
    <t>06TS0002</t>
  </si>
  <si>
    <t>19ME1053</t>
  </si>
  <si>
    <t>05TV0171</t>
  </si>
  <si>
    <t>08RA0566</t>
  </si>
  <si>
    <t>03MI0219</t>
  </si>
  <si>
    <t>01VB0515</t>
  </si>
  <si>
    <t>Ruben</t>
  </si>
  <si>
    <t>BERTOLINI</t>
  </si>
  <si>
    <t>Kevin</t>
  </si>
  <si>
    <t>Raffaele Kevin</t>
  </si>
  <si>
    <t>GALLI</t>
  </si>
  <si>
    <t>PETRILLI</t>
  </si>
  <si>
    <t>FRAPPORTI</t>
  </si>
  <si>
    <t>PAVONE</t>
  </si>
  <si>
    <t>ISONI</t>
  </si>
  <si>
    <t>FASTUCA</t>
  </si>
  <si>
    <t>Gregorio</t>
  </si>
  <si>
    <t>GRUOSSO</t>
  </si>
  <si>
    <t>PISI  VITAGLIANO</t>
  </si>
  <si>
    <t>PORRELLO</t>
  </si>
  <si>
    <t>Ernest</t>
  </si>
  <si>
    <t>SOLDÀ</t>
  </si>
  <si>
    <t>ACHILLE</t>
  </si>
  <si>
    <t>BONITO</t>
  </si>
  <si>
    <t>NEGRI</t>
  </si>
  <si>
    <t>TUFARIELLO</t>
  </si>
  <si>
    <t>BANDIOLI</t>
  </si>
  <si>
    <t>KLEVIS</t>
  </si>
  <si>
    <t>BAJRAMI</t>
  </si>
  <si>
    <t>DI DOMENICO</t>
  </si>
  <si>
    <t>Denis</t>
  </si>
  <si>
    <t>BORTA</t>
  </si>
  <si>
    <t>Paolo Antonino</t>
  </si>
  <si>
    <t>PERUCCIO</t>
  </si>
  <si>
    <t>Alexandru Maximilian</t>
  </si>
  <si>
    <t>CASTILLO GONZALES</t>
  </si>
  <si>
    <t>LAMBARDI</t>
  </si>
  <si>
    <t>Arbri</t>
  </si>
  <si>
    <t>HASANAJ</t>
  </si>
  <si>
    <t>ZANCANARO</t>
  </si>
  <si>
    <t>DISTEFANO</t>
  </si>
  <si>
    <t>PAOLATO</t>
  </si>
  <si>
    <t>FIUMARA</t>
  </si>
  <si>
    <t>03MI4274</t>
  </si>
  <si>
    <t>03BG1886</t>
  </si>
  <si>
    <t>05VR0944</t>
  </si>
  <si>
    <t>01CN0557</t>
  </si>
  <si>
    <t>TRE</t>
  </si>
  <si>
    <t>BRUNO</t>
  </si>
  <si>
    <t>DE DENARO</t>
  </si>
  <si>
    <t>Mykhailo</t>
  </si>
  <si>
    <t>PARKHOMENKO</t>
  </si>
  <si>
    <t>ALEMANNO</t>
  </si>
  <si>
    <t>TAVELLI</t>
  </si>
  <si>
    <t>AMATIOAE</t>
  </si>
  <si>
    <t>BRIDI</t>
  </si>
  <si>
    <t>Marco</t>
  </si>
  <si>
    <t>BARASSI</t>
  </si>
  <si>
    <t>MOLITERNO</t>
  </si>
  <si>
    <t>LORI</t>
  </si>
  <si>
    <t>AGNETTI</t>
  </si>
  <si>
    <t>Giosuè</t>
  </si>
  <si>
    <t>BARILÀ</t>
  </si>
  <si>
    <t>Thiago</t>
  </si>
  <si>
    <t>GIANMARCO</t>
  </si>
  <si>
    <t>DI PACE</t>
  </si>
  <si>
    <t>Nicolo'</t>
  </si>
  <si>
    <t>BOMBONATO</t>
  </si>
  <si>
    <t>ANGELO</t>
  </si>
  <si>
    <t>BICI</t>
  </si>
  <si>
    <t>MANCINI</t>
  </si>
  <si>
    <t>VENTURI</t>
  </si>
  <si>
    <t>MINICHINI</t>
  </si>
  <si>
    <t>MAZZUCHELLI</t>
  </si>
  <si>
    <t>CITI</t>
  </si>
  <si>
    <t>OSSANI</t>
  </si>
  <si>
    <t>GIACOMETTI</t>
  </si>
  <si>
    <t>BERTASO</t>
  </si>
  <si>
    <t>Elia</t>
  </si>
  <si>
    <t>GIUSTI</t>
  </si>
  <si>
    <t>Leone</t>
  </si>
  <si>
    <t>MESSANA</t>
  </si>
  <si>
    <t>PAYNE</t>
  </si>
  <si>
    <t>BREDA</t>
  </si>
  <si>
    <t>ENRICO</t>
  </si>
  <si>
    <t>NARDUCCI</t>
  </si>
  <si>
    <t>COLARULLO</t>
  </si>
  <si>
    <t>LAZZARI LOPEZ</t>
  </si>
  <si>
    <t>SAMUELE ZAWADI</t>
  </si>
  <si>
    <t>DAVINI</t>
  </si>
  <si>
    <t>MILELLA</t>
  </si>
  <si>
    <t>OLIVERI</t>
  </si>
  <si>
    <t>19SR0106</t>
  </si>
  <si>
    <t>06UD0623</t>
  </si>
  <si>
    <t>08MO0401</t>
  </si>
  <si>
    <t>05VI1673</t>
  </si>
  <si>
    <t>07SV3509</t>
  </si>
  <si>
    <t>03BS1449</t>
  </si>
  <si>
    <t>09FI3933</t>
  </si>
  <si>
    <t>09AR1519</t>
  </si>
  <si>
    <t>Gianluca Mario</t>
  </si>
  <si>
    <t>SANNA</t>
  </si>
  <si>
    <t>GIAMMARIO</t>
  </si>
  <si>
    <t>COPAT</t>
  </si>
  <si>
    <t>LO IACONO</t>
  </si>
  <si>
    <t>BARATTA</t>
  </si>
  <si>
    <t>ALFIERI</t>
  </si>
  <si>
    <t>RAVIOLO</t>
  </si>
  <si>
    <t>Raffaele</t>
  </si>
  <si>
    <t>LICARI</t>
  </si>
  <si>
    <t>Brayan</t>
  </si>
  <si>
    <t>SARDUY</t>
  </si>
  <si>
    <t>ESPOSTO</t>
  </si>
  <si>
    <t>Massimo</t>
  </si>
  <si>
    <t>FONTANA</t>
  </si>
  <si>
    <t>PALMIERI</t>
  </si>
  <si>
    <t>DAVITULLIANI</t>
  </si>
  <si>
    <t>08RA3441</t>
  </si>
  <si>
    <t>05VI3911</t>
  </si>
  <si>
    <t>03BG2268</t>
  </si>
  <si>
    <t>VNE</t>
  </si>
  <si>
    <t>RUSU</t>
  </si>
  <si>
    <t>MACAUDA</t>
  </si>
  <si>
    <t>BOTNARU</t>
  </si>
  <si>
    <t>Maksym</t>
  </si>
  <si>
    <t>DOBROVOLSKYI</t>
  </si>
  <si>
    <t>LACCHINI</t>
  </si>
  <si>
    <t>PISANESCHI</t>
  </si>
  <si>
    <t>VICARI</t>
  </si>
  <si>
    <t>MORANDI</t>
  </si>
  <si>
    <t>TONON</t>
  </si>
  <si>
    <t>VRANESCU</t>
  </si>
  <si>
    <t>Nicolo</t>
  </si>
  <si>
    <t>NOBILI</t>
  </si>
  <si>
    <t>Cristian</t>
  </si>
  <si>
    <t>BECCHI</t>
  </si>
  <si>
    <t>ZANELLA</t>
  </si>
  <si>
    <t>Gabriele Ahmed</t>
  </si>
  <si>
    <t>VISCUSO</t>
  </si>
  <si>
    <t>TORNIERI</t>
  </si>
  <si>
    <t>RAGNI</t>
  </si>
  <si>
    <t>Gianmarco</t>
  </si>
  <si>
    <t>GHEZZI</t>
  </si>
  <si>
    <t>Benedikt</t>
  </si>
  <si>
    <t>WIEDENHOFER</t>
  </si>
  <si>
    <t>MAIOLI</t>
  </si>
  <si>
    <t>CIPRIANI BUFFONI</t>
  </si>
  <si>
    <t>TODESCO</t>
  </si>
  <si>
    <t>MAYER</t>
  </si>
  <si>
    <t>ZANI</t>
  </si>
  <si>
    <t>GIOIA</t>
  </si>
  <si>
    <t>08RA0322</t>
  </si>
  <si>
    <t>05TV2992</t>
  </si>
  <si>
    <t>09FI0230</t>
  </si>
  <si>
    <t>06PN0523</t>
  </si>
  <si>
    <t>GUATTERI</t>
  </si>
  <si>
    <t>FRATTINI</t>
  </si>
  <si>
    <t>BALDELLI</t>
  </si>
  <si>
    <t>FABIAN AUREL</t>
  </si>
  <si>
    <t>DIVISEVICI</t>
  </si>
  <si>
    <t>CANNIZZARO</t>
  </si>
  <si>
    <t>Alvise</t>
  </si>
  <si>
    <t>GALLO</t>
  </si>
  <si>
    <t>CERIANI</t>
  </si>
  <si>
    <t>BELFANTI</t>
  </si>
  <si>
    <t>Eddygian</t>
  </si>
  <si>
    <t>AGIALI</t>
  </si>
  <si>
    <t>COLONNELLO</t>
  </si>
  <si>
    <t>Tsubasa</t>
  </si>
  <si>
    <t>MORIYAMA</t>
  </si>
  <si>
    <t>MORESCO</t>
  </si>
  <si>
    <t>MICHIELI</t>
  </si>
  <si>
    <t>FABBRONI</t>
  </si>
  <si>
    <t>SPINELLI</t>
  </si>
  <si>
    <t>Samuel</t>
  </si>
  <si>
    <t>FRANCESCON</t>
  </si>
  <si>
    <t>VICTOR</t>
  </si>
  <si>
    <t>AMORE</t>
  </si>
  <si>
    <t>CASARETO</t>
  </si>
  <si>
    <t>06PN0103</t>
  </si>
  <si>
    <t>Brunello</t>
  </si>
  <si>
    <t>BOTTE</t>
  </si>
  <si>
    <t>ROBERT MIHAI</t>
  </si>
  <si>
    <t>HARTESCU</t>
  </si>
  <si>
    <t>GINEPRO</t>
  </si>
  <si>
    <t>GURITENCO</t>
  </si>
  <si>
    <t>NORBIATO</t>
  </si>
  <si>
    <t>MIKHALOVYCH</t>
  </si>
  <si>
    <t>Saba</t>
  </si>
  <si>
    <t>NATSARISHVILI</t>
  </si>
  <si>
    <t>MAKSYMCHUK</t>
  </si>
  <si>
    <t>Mathias</t>
  </si>
  <si>
    <t>BASTONI</t>
  </si>
  <si>
    <t>TESSARO</t>
  </si>
  <si>
    <t>GASPARINI</t>
  </si>
  <si>
    <t>Hamza</t>
  </si>
  <si>
    <t>JABALLAH</t>
  </si>
  <si>
    <t>ANTONINI</t>
  </si>
  <si>
    <t>Orlando</t>
  </si>
  <si>
    <t>SANTINI</t>
  </si>
  <si>
    <t>BALANDIN</t>
  </si>
  <si>
    <t>08RE3460</t>
  </si>
  <si>
    <t>08RN4438</t>
  </si>
  <si>
    <t>05BL3196</t>
  </si>
  <si>
    <t>Alexandru-Nicolas</t>
  </si>
  <si>
    <t>ZAMFIR</t>
  </si>
  <si>
    <t>MOSCOGIURI</t>
  </si>
  <si>
    <t>Edoardo</t>
  </si>
  <si>
    <t>SORARUF</t>
  </si>
  <si>
    <t>MUNTEANU</t>
  </si>
  <si>
    <t>CELESTRA</t>
  </si>
  <si>
    <t>SGARBOSSA</t>
  </si>
  <si>
    <t>NINA</t>
  </si>
  <si>
    <t>AULINO</t>
  </si>
  <si>
    <t>MADEDDU</t>
  </si>
  <si>
    <t>Benedetta</t>
  </si>
  <si>
    <t>CIRACI</t>
  </si>
  <si>
    <t>Margot</t>
  </si>
  <si>
    <t>CAMPANA</t>
  </si>
  <si>
    <t>ANDREA CHIARA</t>
  </si>
  <si>
    <t>Viola</t>
  </si>
  <si>
    <t>LISANTI</t>
  </si>
  <si>
    <t>Julia</t>
  </si>
  <si>
    <t>GIRASOLI</t>
  </si>
  <si>
    <t>GRETTER</t>
  </si>
  <si>
    <t>Nada</t>
  </si>
  <si>
    <t>ARHRICHI</t>
  </si>
  <si>
    <t>Beatris Irene</t>
  </si>
  <si>
    <t>05VI0775</t>
  </si>
  <si>
    <t>Arina</t>
  </si>
  <si>
    <t>CERNOGAL</t>
  </si>
  <si>
    <t>RIGO</t>
  </si>
  <si>
    <t>DOBROVOLSCHI</t>
  </si>
  <si>
    <t>Stella</t>
  </si>
  <si>
    <t>BONGINI</t>
  </si>
  <si>
    <t>BERTIN</t>
  </si>
  <si>
    <t>Virginia</t>
  </si>
  <si>
    <t>VALLONE</t>
  </si>
  <si>
    <t>ELISABETTA</t>
  </si>
  <si>
    <t>PUDDU</t>
  </si>
  <si>
    <t>DEMATTEIS</t>
  </si>
  <si>
    <t>Sofia</t>
  </si>
  <si>
    <t>BERTOSSI</t>
  </si>
  <si>
    <t>Matilde</t>
  </si>
  <si>
    <t>CONFICCONI</t>
  </si>
  <si>
    <t>Beatrice</t>
  </si>
  <si>
    <t>MIRELA</t>
  </si>
  <si>
    <t>GOLBAN</t>
  </si>
  <si>
    <t>Gioia</t>
  </si>
  <si>
    <t>CORAZZINA</t>
  </si>
  <si>
    <t>ADELE</t>
  </si>
  <si>
    <t>CANELLA</t>
  </si>
  <si>
    <t>ESTER</t>
  </si>
  <si>
    <t>LA SALVIA</t>
  </si>
  <si>
    <t>Anna</t>
  </si>
  <si>
    <t>ORTOLANI</t>
  </si>
  <si>
    <t>MARTELLI</t>
  </si>
  <si>
    <t>01AL0054</t>
  </si>
  <si>
    <t>08MO0948</t>
  </si>
  <si>
    <t>01TO1988</t>
  </si>
  <si>
    <t>RAMPONELLI</t>
  </si>
  <si>
    <t>AURORA SOFIA</t>
  </si>
  <si>
    <t>TORRE</t>
  </si>
  <si>
    <t>Caterina</t>
  </si>
  <si>
    <t>LIPPI</t>
  </si>
  <si>
    <t>CINELLI</t>
  </si>
  <si>
    <t>BORDON</t>
  </si>
  <si>
    <t>Emma</t>
  </si>
  <si>
    <t>CATTANEO</t>
  </si>
  <si>
    <t>MARIAGIULIA</t>
  </si>
  <si>
    <t>MONTE</t>
  </si>
  <si>
    <t>Alice Roxana</t>
  </si>
  <si>
    <t>PETRE</t>
  </si>
  <si>
    <t>MEARINI</t>
  </si>
  <si>
    <t>Andreea</t>
  </si>
  <si>
    <t>COLUN</t>
  </si>
  <si>
    <t>DEL NEVO</t>
  </si>
  <si>
    <t>ZANDEGIACOMI</t>
  </si>
  <si>
    <t>Dafne Ilaria</t>
  </si>
  <si>
    <t>JOLI</t>
  </si>
  <si>
    <t>Arianna</t>
  </si>
  <si>
    <t>SAPUPPO</t>
  </si>
  <si>
    <t>CAVALLARI</t>
  </si>
  <si>
    <t>Sirya</t>
  </si>
  <si>
    <t>MOLITIERNO</t>
  </si>
  <si>
    <t>Melita</t>
  </si>
  <si>
    <t>MAIO</t>
  </si>
  <si>
    <t>09PT3323</t>
  </si>
  <si>
    <t>PASCA</t>
  </si>
  <si>
    <t>Martina</t>
  </si>
  <si>
    <t>TRUISI</t>
  </si>
  <si>
    <t>BOZZELLI</t>
  </si>
  <si>
    <t>Elisabetta</t>
  </si>
  <si>
    <t>ULIVIERI</t>
  </si>
  <si>
    <t>CAROLA</t>
  </si>
  <si>
    <t>CERRATO</t>
  </si>
  <si>
    <t>Roberta</t>
  </si>
  <si>
    <t>CORONA</t>
  </si>
  <si>
    <t>MADDALUNO</t>
  </si>
  <si>
    <t>CANU</t>
  </si>
  <si>
    <t>Sena</t>
  </si>
  <si>
    <t>KADRIU</t>
  </si>
  <si>
    <t>Angela</t>
  </si>
  <si>
    <t>RUSSU</t>
  </si>
  <si>
    <t>Diana</t>
  </si>
  <si>
    <t>DEL CORONA</t>
  </si>
  <si>
    <t>ROSOLEN</t>
  </si>
  <si>
    <t>GALIZIA</t>
  </si>
  <si>
    <t>BRUNI</t>
  </si>
  <si>
    <t>PENELOPE</t>
  </si>
  <si>
    <t>POLATO</t>
  </si>
  <si>
    <t>JANNAT</t>
  </si>
  <si>
    <t>ABERZI</t>
  </si>
  <si>
    <t>SOFIJA</t>
  </si>
  <si>
    <t>STOJADINOVIC</t>
  </si>
  <si>
    <t>Daisy</t>
  </si>
  <si>
    <t>Axelle</t>
  </si>
  <si>
    <t>FOKO FOGUE</t>
  </si>
  <si>
    <t>REGINATO</t>
  </si>
  <si>
    <t>BIZIOLI</t>
  </si>
  <si>
    <t>PELUFFO</t>
  </si>
  <si>
    <t>Annalisa</t>
  </si>
  <si>
    <t>TRANCHITELLA</t>
  </si>
  <si>
    <t>01AL4423</t>
  </si>
  <si>
    <t>05VI0119</t>
  </si>
  <si>
    <t>08PR4039</t>
  </si>
  <si>
    <t>Katia</t>
  </si>
  <si>
    <t>RIVA</t>
  </si>
  <si>
    <t>MARIA CHIARA</t>
  </si>
  <si>
    <t>MUSSO</t>
  </si>
  <si>
    <t>Gemma</t>
  </si>
  <si>
    <t>RULLO</t>
  </si>
  <si>
    <t>VACCARELLA</t>
  </si>
  <si>
    <t>Rania</t>
  </si>
  <si>
    <t>MOKHTARI</t>
  </si>
  <si>
    <t>CORSI</t>
  </si>
  <si>
    <t>Laura</t>
  </si>
  <si>
    <t>BRIONI</t>
  </si>
  <si>
    <t>MUTTINI</t>
  </si>
  <si>
    <t>Vanessa</t>
  </si>
  <si>
    <t>MORETTI</t>
  </si>
  <si>
    <t>Letizia</t>
  </si>
  <si>
    <t>MAINI</t>
  </si>
  <si>
    <t>Mia Olga</t>
  </si>
  <si>
    <t>BERTASSELLO</t>
  </si>
  <si>
    <t>URSO</t>
  </si>
  <si>
    <t>Maya</t>
  </si>
  <si>
    <t>SARDI</t>
  </si>
  <si>
    <t>BARBERIO</t>
  </si>
  <si>
    <t>ELIZA</t>
  </si>
  <si>
    <t>GRADINARU</t>
  </si>
  <si>
    <t>COMELLI</t>
  </si>
  <si>
    <t>CATTANI</t>
  </si>
  <si>
    <t>Alessia</t>
  </si>
  <si>
    <t>CRESSOTTI</t>
  </si>
  <si>
    <t>LANGELLA</t>
  </si>
  <si>
    <t>DORA</t>
  </si>
  <si>
    <t>ZITO</t>
  </si>
  <si>
    <t>ZAPOROJANU</t>
  </si>
  <si>
    <t>VIRGINIA</t>
  </si>
  <si>
    <t>LUCCI</t>
  </si>
  <si>
    <t>03MI2961</t>
  </si>
  <si>
    <t>03MI0437</t>
  </si>
  <si>
    <t>01TO4735</t>
  </si>
  <si>
    <t>CAMPESATO</t>
  </si>
  <si>
    <t>Shakiratou</t>
  </si>
  <si>
    <t>SONGNE</t>
  </si>
  <si>
    <t>COSTA</t>
  </si>
  <si>
    <t>03CO4229</t>
  </si>
  <si>
    <t>ASSOCIAZIONE SPORTIVA DILETTANTISTICA JUDO O.K. AREZZO</t>
  </si>
  <si>
    <t>SOCIETA' GINNASTICA ANGIULLI ASSOCIAZIONE SPORTIVA DILETTANTISTICA</t>
  </si>
  <si>
    <t>VALMARENOJUDOKAI ASSOCIAZIONE SPORTIVA DILETTANTISTICA</t>
  </si>
  <si>
    <t>S.S.DILETTANTISTICA BLU 3000 N.C. GROTTAFERRATA A R.L.</t>
  </si>
  <si>
    <t>C.U.S. PERUGIA A.S. DILETTANTISTICA</t>
  </si>
  <si>
    <t>ASSOCIAZIONE SPORTIVA DILETTANTISTICA SAN MAMOLO JUDO</t>
  </si>
  <si>
    <t>A.S.DILETTANTISTICA JUDO WINNER TEAM AVEZZANO</t>
  </si>
  <si>
    <t>A.S.Dilettantistica POLISPORTIVA ARTI MARZIALI</t>
  </si>
  <si>
    <t>IZUMO SPORT ASSOCIAZIONE SPORTIVA DILETTANTISTICA</t>
  </si>
  <si>
    <t>ASD E APS JIGORO KANO TORINO</t>
  </si>
  <si>
    <t>CENTRO SPORTIVO MONTESACRO BOXE ACADEMY S.S.DILETTANTISTICA A R.L.</t>
  </si>
  <si>
    <t>A.S. DILETTANTISTICA KODOKAN JUDO</t>
  </si>
  <si>
    <t>JUDO KAI SAKURA PESCARA A.S.DILETTANTISTICA</t>
  </si>
  <si>
    <t>SOCIETA' GINNASTICA TRIESTINA ASSOCIAZIONE SPORTIVA DILETTANTISTICA</t>
  </si>
  <si>
    <t>A.S.DILETTANTISTICA KODOKAN SPORT CLUB LIVORNO</t>
  </si>
  <si>
    <t>ASSOCIAZIONE SPORTIVA DILETTANTISTICA POLISPORTIVA OTTAVIA</t>
  </si>
  <si>
    <t>ASSOCIAZIONE SPORTIVA DILETTANTISTICA I POETI DEL JUDO</t>
  </si>
  <si>
    <t>A.S.DILETTANTISTICA JUDO TIGRE MONTELEPRE</t>
  </si>
  <si>
    <t>CENTRO SPORTIVO VILLAGE ASSOCIAZIONE SPORTIVA DILETTANTISTICA</t>
  </si>
  <si>
    <t>AIRON JUDO 90 S.S.DILETTANTISTICA a r.l</t>
  </si>
  <si>
    <t>JUDO CLUB LISSONE ASSOCIAZIONE SPORTIVA DILETTANTISTICA</t>
  </si>
  <si>
    <t>JUDO IPPON LATINA A.S.DILETTANTISTICA</t>
  </si>
  <si>
    <t>A.S.DILETTANTISTICA ALTIORA BUDO  V.C.O.</t>
  </si>
  <si>
    <t>ASSOCIAZIONE SPORTIVA DILETTANTISTICA JUDO CLUB CONEGLIANO</t>
  </si>
  <si>
    <t>A.S.Dilettantistica e D.P.S. POLISPORTIVA NIPPON</t>
  </si>
  <si>
    <t>ASSOCIAZIONE SPORTIVA DILETTANTISTICA JUDO BERGAMO</t>
  </si>
  <si>
    <t>A.S.DILETTANTISTICA POLISP. JUDO PALAGIANO</t>
  </si>
  <si>
    <t>JUDO SPORT ACADEMY A.S.DILETTANTISTICA</t>
  </si>
  <si>
    <t>ASSOCIAZIONE SPORTIVA DILETTANTISTICA POL.LIBERTAS LUPATOTINA</t>
  </si>
  <si>
    <t>ASSOCIAZIONE SPORTIVA DILETTANTISTICA ALFA JUDO CIVITANOVA MARCHE</t>
  </si>
  <si>
    <t>A.S. DILETTANTISTICA  KODOKAN CUNEO</t>
  </si>
  <si>
    <t>A.S.DILETTANTISTICA IL SALICE</t>
  </si>
  <si>
    <t>ASSOCIAZIONE SPORTIVA DILETTANTISTICA JUDO KUROKI</t>
  </si>
  <si>
    <t>JUDO YOKOHAMA A.S.DILETTANTISTICA</t>
  </si>
  <si>
    <t>ASSOCIAZIONE SPORTIVA DILETTANTISTICA POLISPORTIVA A. CORASSORI</t>
  </si>
  <si>
    <t>ARASHI JUDO CASSOLA ASSOCIAZIONE DILETTANTISTICA</t>
  </si>
  <si>
    <t>ASSOCIAZIONE SPORTIVA DILETTANTISTICA JUDO KWAI AMIATINO</t>
  </si>
  <si>
    <t>ASSOCIAZIONE SPORTIVA DILETTANTISTICA CENTRO SPORTIVO SIRACUSANO</t>
  </si>
  <si>
    <t>CENTRO SPORTIVO DILETTANTISTICO OLYMPIA CENTER</t>
  </si>
  <si>
    <t>A.P.ARTI MARZIALI NUOVA PALESTRA ASS.SPORTIVA DILETTANTISTICA</t>
  </si>
  <si>
    <t>A.S.DILETTANTISTICA RONIN FIRENZE</t>
  </si>
  <si>
    <t>A.S.DILETTANTISTICA JUDO KENSHIRO ABBE SAVONA</t>
  </si>
  <si>
    <t>ASSOCIAZIONE SPORTIVA DILETTANTISTICA JUDO FAENZA</t>
  </si>
  <si>
    <t>A.S.DILETTANTISTICA EQUIPE JUDO CALDOGNO</t>
  </si>
  <si>
    <t>ASSOCIAZIONE SPORTIVA DILETTANTISTICA JUDO SAMURAI SAN SEVERO</t>
  </si>
  <si>
    <t>JUDO CLUB FANO A.S.DILETTANTISTICA</t>
  </si>
  <si>
    <t>ASSOCIAZIONE SPORTIVA DILETTANTISTICA SHENTAO SCUOLA ARTI MARZIALI</t>
  </si>
  <si>
    <t>A.S.DILETTANTISTICA POLISP. CASTELVERDE</t>
  </si>
  <si>
    <t>POLISPORTIVA MONTEREALE SOCIETA' DILETTANTISTICA</t>
  </si>
  <si>
    <t>A.S.DILETTANTISTICA JUJITSU ACCADEMY</t>
  </si>
  <si>
    <t>A.S.DILETTANTISTICA OLIMPIA CLUB MONTEROTONDO</t>
  </si>
  <si>
    <t>ASSOCIAZIONE SPORTIVA DILETTANTISTICA JUDO OPITERGIUM</t>
  </si>
  <si>
    <t>A.S.DILETTANTISTICA JUDO CLUB LUGO</t>
  </si>
  <si>
    <t>ASSOCIAZIONE SPORTIVA.DILETTANTISTICA CENTRO INCONTRI JUDO</t>
  </si>
  <si>
    <t>SHO DAN JUDO CLUB ALTA VALSUSA A.S.DILETTANTISTICA</t>
  </si>
  <si>
    <t>ASSOCIAZIONE SPORTIVA DILETTANTISTICA JUDO CLUB GIANFRANCO FENATI</t>
  </si>
  <si>
    <t>A.S.DILETTANTISTICA TISI JUDO TEAM</t>
  </si>
  <si>
    <t>ASSOCIAZIONE SPORTIVA DILETTANTISTICA JUDO CLUB URBISAGLIA</t>
  </si>
  <si>
    <t>ASSOCIAZIONE SPORTIVA DILETTANTISTICA JUDO CLUB RUFFANO</t>
  </si>
  <si>
    <t>ASSOCIAZIONE SPORTIVA DILETTANTISTICA JUDO KODOKAN</t>
  </si>
  <si>
    <t>A.S.DILETTANTISTICA 'EQUIPE EMILIA JUDO'</t>
  </si>
  <si>
    <t>TEAM EVOLUTION SAMBO E JUDO A.S.DILETTANTISTICA</t>
  </si>
  <si>
    <t>A.S.DILETTANTISTICA JUDO ALANO DI PIAVE</t>
  </si>
  <si>
    <t>ASSOCIAZIONE SPORTIVA DILETTANTISTICA GRUPPO SPORTIVO IKIOI JUDO CAGLIARI</t>
  </si>
  <si>
    <t>JUDOKA ITALIA A.S.DILETTANTISTICA</t>
  </si>
  <si>
    <t>ASSOCIAZIONE SPORTIVA DILETTANTISTICA BU-DO CLUB</t>
  </si>
  <si>
    <t>A.S.DILETTANTISTICA POLISPORTIVA RICCIONE APS</t>
  </si>
  <si>
    <t>ASSOCIAZIONE SPORTIVA DILETTANTISTICA JUDO CLUB NOVI</t>
  </si>
  <si>
    <t>JUDO HIDENOBU YANO ASSOCIAZIONE SPORTIVA DILETTANTISTICA</t>
  </si>
  <si>
    <t>A.S.DILETTANTISTICA JUDO AZZURRO</t>
  </si>
  <si>
    <t>ASSOCIAZIONE SPORTIVA DILETTANTISTICA JUDO CLUB GO NO SEN</t>
  </si>
  <si>
    <t>A.S.Dilettantistica CENTRO SPORTIVO RIBAUDO</t>
  </si>
  <si>
    <t>ASSOCIAZIONE SPORTIVA DILETTANTISTICA KENDOKAN BUDO CAVA</t>
  </si>
  <si>
    <t>A.S.DILETTANTISTICA JUDO KODOKAN QUARRATA</t>
  </si>
  <si>
    <t>A.S.DILETTANTISTICA ATLETICO JUDO ALEXANDRIA</t>
  </si>
  <si>
    <t>POLISPORTIVA INZANI  A.S.Dilettantistica</t>
  </si>
  <si>
    <t>SOCIETA' SPORTIVA DILETTANTISTICA JUDO BU-SEN BASSANO</t>
  </si>
  <si>
    <t>A.S.DILETTANTISTICA  JUDO SAMURAI JESI - CHIARAVALLE</t>
  </si>
  <si>
    <t>A.S.DILETTANTISTICA ACCADEMIA GIOVANI JUDO KANO FOLIGNO 1963</t>
  </si>
  <si>
    <t>A.S.DILETTANTISTICA J. EUROPA CIAMPINO</t>
  </si>
  <si>
    <t>C.A.S.C.BANCA D'ITALIA ROMA</t>
  </si>
  <si>
    <t>YAMA ARASHI TORINO A.S. DILETTANTISTICA</t>
  </si>
  <si>
    <t>ASSOCIAZIONE SPORTIVA DILETTANTISTICA SCUOLA DI JUDO MONZA</t>
  </si>
  <si>
    <t>A.S.DILETTANTISTICA JUDO CLUB RHO</t>
  </si>
  <si>
    <t>S.S.DILETTANTISTICA CASTELLI ROMANI A R.L.</t>
  </si>
  <si>
    <t>A.S.Dilettantistica JUDO SAMURAI FINO MORNASCO</t>
  </si>
  <si>
    <t>D'ANNA</t>
  </si>
  <si>
    <t>D'ALLURA</t>
  </si>
  <si>
    <t>Ductai</t>
  </si>
  <si>
    <t>NOEMI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</si>
</sst>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8"/>
      <color theme="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theme="7"/>
        <bgColor theme="7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2F2F2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8" fillId="0" borderId="0" xfId="0" applyFont="1"/>
    <xf numFmtId="0" fontId="8" fillId="3" borderId="10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horizontal="center" textRotation="90"/>
    </xf>
    <xf numFmtId="0" fontId="8" fillId="3" borderId="3" xfId="0" applyFont="1" applyFill="1" applyBorder="1" applyAlignment="1">
      <alignment horizontal="center" textRotation="90"/>
    </xf>
    <xf numFmtId="0" fontId="8" fillId="3" borderId="12" xfId="0" applyFont="1" applyFill="1" applyBorder="1" applyAlignment="1">
      <alignment horizontal="center" textRotation="90"/>
    </xf>
    <xf numFmtId="0" fontId="8" fillId="6" borderId="1" xfId="0" applyFont="1" applyFill="1" applyBorder="1"/>
    <xf numFmtId="0" fontId="8" fillId="5" borderId="1" xfId="0" applyFont="1" applyFill="1" applyBorder="1"/>
    <xf numFmtId="0" fontId="8" fillId="7" borderId="19" xfId="0" applyFont="1" applyFill="1" applyBorder="1"/>
    <xf numFmtId="0" fontId="8" fillId="7" borderId="20" xfId="0" applyFont="1" applyFill="1" applyBorder="1"/>
    <xf numFmtId="0" fontId="8" fillId="7" borderId="13" xfId="0" applyFont="1" applyFill="1" applyBorder="1"/>
    <xf numFmtId="1" fontId="15" fillId="8" borderId="1" xfId="0" applyNumberFormat="1" applyFont="1" applyFill="1" applyBorder="1" applyAlignment="1">
      <alignment horizontal="center"/>
    </xf>
    <xf numFmtId="0" fontId="8" fillId="7" borderId="21" xfId="0" applyFont="1" applyFill="1" applyBorder="1"/>
    <xf numFmtId="0" fontId="8" fillId="9" borderId="2" xfId="0" applyFont="1" applyFill="1" applyBorder="1"/>
    <xf numFmtId="0" fontId="8" fillId="9" borderId="13" xfId="0" applyFont="1" applyFill="1" applyBorder="1"/>
    <xf numFmtId="0" fontId="8" fillId="9" borderId="20" xfId="0" applyFont="1" applyFill="1" applyBorder="1"/>
    <xf numFmtId="0" fontId="8" fillId="9" borderId="22" xfId="0" applyFont="1" applyFill="1" applyBorder="1"/>
    <xf numFmtId="1" fontId="8" fillId="6" borderId="33" xfId="0" applyNumberFormat="1" applyFont="1" applyFill="1" applyBorder="1"/>
    <xf numFmtId="1" fontId="8" fillId="5" borderId="33" xfId="0" applyNumberFormat="1" applyFont="1" applyFill="1" applyBorder="1"/>
    <xf numFmtId="1" fontId="8" fillId="7" borderId="34" xfId="0" applyNumberFormat="1" applyFont="1" applyFill="1" applyBorder="1"/>
    <xf numFmtId="1" fontId="8" fillId="7" borderId="29" xfId="0" applyNumberFormat="1" applyFont="1" applyFill="1" applyBorder="1"/>
    <xf numFmtId="1" fontId="10" fillId="8" borderId="15" xfId="0" applyNumberFormat="1" applyFont="1" applyFill="1" applyBorder="1" applyAlignment="1">
      <alignment horizontal="center"/>
    </xf>
    <xf numFmtId="0" fontId="8" fillId="7" borderId="29" xfId="0" applyFont="1" applyFill="1" applyBorder="1"/>
    <xf numFmtId="0" fontId="8" fillId="3" borderId="28" xfId="0" applyFont="1" applyFill="1" applyBorder="1"/>
    <xf numFmtId="0" fontId="8" fillId="3" borderId="29" xfId="0" applyFont="1" applyFill="1" applyBorder="1"/>
    <xf numFmtId="0" fontId="8" fillId="3" borderId="36" xfId="0" applyFont="1" applyFill="1" applyBorder="1"/>
    <xf numFmtId="0" fontId="8" fillId="0" borderId="28" xfId="0" applyFont="1" applyBorder="1"/>
    <xf numFmtId="0" fontId="8" fillId="0" borderId="29" xfId="0" applyFont="1" applyBorder="1"/>
    <xf numFmtId="0" fontId="8" fillId="0" borderId="36" xfId="0" applyFont="1" applyBorder="1"/>
    <xf numFmtId="0" fontId="17" fillId="2" borderId="29" xfId="0" applyFont="1" applyFill="1" applyBorder="1"/>
    <xf numFmtId="0" fontId="17" fillId="2" borderId="35" xfId="0" applyFont="1" applyFill="1" applyBorder="1"/>
    <xf numFmtId="0" fontId="17" fillId="2" borderId="28" xfId="0" applyFont="1" applyFill="1" applyBorder="1"/>
    <xf numFmtId="1" fontId="17" fillId="2" borderId="33" xfId="0" applyNumberFormat="1" applyFont="1" applyFill="1" applyBorder="1"/>
    <xf numFmtId="1" fontId="17" fillId="2" borderId="34" xfId="0" applyNumberFormat="1" applyFont="1" applyFill="1" applyBorder="1"/>
    <xf numFmtId="1" fontId="17" fillId="2" borderId="29" xfId="0" applyNumberFormat="1" applyFont="1" applyFill="1" applyBorder="1"/>
    <xf numFmtId="1" fontId="16" fillId="2" borderId="15" xfId="0" applyNumberFormat="1" applyFont="1" applyFill="1" applyBorder="1" applyAlignment="1">
      <alignment horizontal="center"/>
    </xf>
    <xf numFmtId="14" fontId="18" fillId="0" borderId="29" xfId="0" applyNumberFormat="1" applyFont="1" applyBorder="1" applyAlignment="1">
      <alignment horizontal="center"/>
    </xf>
    <xf numFmtId="0" fontId="8" fillId="0" borderId="35" xfId="0" applyFont="1" applyBorder="1"/>
    <xf numFmtId="0" fontId="8" fillId="7" borderId="39" xfId="0" applyFont="1" applyFill="1" applyBorder="1" applyAlignment="1">
      <alignment horizontal="center" textRotation="90"/>
    </xf>
    <xf numFmtId="0" fontId="8" fillId="7" borderId="3" xfId="0" applyFont="1" applyFill="1" applyBorder="1" applyAlignment="1">
      <alignment horizontal="center" textRotation="90"/>
    </xf>
    <xf numFmtId="0" fontId="8" fillId="7" borderId="11" xfId="0" applyFont="1" applyFill="1" applyBorder="1" applyAlignment="1">
      <alignment horizontal="center" textRotation="90"/>
    </xf>
    <xf numFmtId="0" fontId="8" fillId="9" borderId="44" xfId="0" applyFont="1" applyFill="1" applyBorder="1"/>
    <xf numFmtId="0" fontId="8" fillId="9" borderId="45" xfId="0" applyFont="1" applyFill="1" applyBorder="1"/>
    <xf numFmtId="0" fontId="8" fillId="9" borderId="46" xfId="0" applyFont="1" applyFill="1" applyBorder="1"/>
    <xf numFmtId="0" fontId="8" fillId="9" borderId="47" xfId="0" applyFont="1" applyFill="1" applyBorder="1"/>
    <xf numFmtId="0" fontId="10" fillId="6" borderId="26" xfId="0" applyFont="1" applyFill="1" applyBorder="1" applyAlignment="1">
      <alignment horizontal="center" textRotation="90"/>
    </xf>
    <xf numFmtId="0" fontId="8" fillId="5" borderId="26" xfId="0" applyFont="1" applyFill="1" applyBorder="1" applyAlignment="1">
      <alignment horizontal="center" textRotation="90"/>
    </xf>
    <xf numFmtId="0" fontId="8" fillId="7" borderId="48" xfId="0" applyFont="1" applyFill="1" applyBorder="1" applyAlignment="1">
      <alignment horizontal="center" textRotation="90"/>
    </xf>
    <xf numFmtId="1" fontId="10" fillId="8" borderId="26" xfId="0" applyNumberFormat="1" applyFont="1" applyFill="1" applyBorder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14" fontId="10" fillId="5" borderId="9" xfId="0" applyNumberFormat="1" applyFont="1" applyFill="1" applyBorder="1" applyAlignment="1">
      <alignment horizontal="center" textRotation="90"/>
    </xf>
    <xf numFmtId="14" fontId="15" fillId="9" borderId="18" xfId="0" applyNumberFormat="1" applyFont="1" applyFill="1" applyBorder="1" applyAlignment="1">
      <alignment horizontal="center"/>
    </xf>
    <xf numFmtId="14" fontId="0" fillId="0" borderId="0" xfId="0" applyNumberFormat="1"/>
    <xf numFmtId="0" fontId="8" fillId="3" borderId="35" xfId="0" applyFont="1" applyFill="1" applyBorder="1"/>
    <xf numFmtId="14" fontId="17" fillId="11" borderId="29" xfId="0" applyNumberFormat="1" applyFont="1" applyFill="1" applyBorder="1" applyAlignment="1">
      <alignment horizontal="center"/>
    </xf>
    <xf numFmtId="0" fontId="17" fillId="12" borderId="29" xfId="0" applyFont="1" applyFill="1" applyBorder="1"/>
    <xf numFmtId="14" fontId="8" fillId="10" borderId="0" xfId="0" applyNumberFormat="1" applyFont="1" applyFill="1" applyAlignment="1">
      <alignment horizontal="center"/>
    </xf>
    <xf numFmtId="0" fontId="8" fillId="2" borderId="49" xfId="0" applyFont="1" applyFill="1" applyBorder="1"/>
    <xf numFmtId="14" fontId="17" fillId="11" borderId="50" xfId="0" applyNumberFormat="1" applyFont="1" applyFill="1" applyBorder="1" applyAlignment="1">
      <alignment horizontal="center"/>
    </xf>
    <xf numFmtId="1" fontId="17" fillId="2" borderId="26" xfId="0" applyNumberFormat="1" applyFont="1" applyFill="1" applyBorder="1"/>
    <xf numFmtId="0" fontId="8" fillId="2" borderId="26" xfId="0" applyFont="1" applyFill="1" applyBorder="1"/>
    <xf numFmtId="0" fontId="8" fillId="2" borderId="3" xfId="0" applyFont="1" applyFill="1" applyBorder="1"/>
    <xf numFmtId="0" fontId="8" fillId="2" borderId="50" xfId="0" applyFont="1" applyFill="1" applyBorder="1"/>
    <xf numFmtId="1" fontId="16" fillId="2" borderId="23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10" xfId="0" applyFont="1" applyFill="1" applyBorder="1"/>
    <xf numFmtId="0" fontId="17" fillId="2" borderId="36" xfId="0" applyFont="1" applyFill="1" applyBorder="1"/>
    <xf numFmtId="0" fontId="8" fillId="2" borderId="12" xfId="0" applyFont="1" applyFill="1" applyBorder="1"/>
    <xf numFmtId="0" fontId="8" fillId="2" borderId="24" xfId="0" applyFont="1" applyFill="1" applyBorder="1"/>
    <xf numFmtId="14" fontId="8" fillId="11" borderId="25" xfId="0" applyNumberFormat="1" applyFont="1" applyFill="1" applyBorder="1" applyAlignment="1">
      <alignment horizontal="center"/>
    </xf>
    <xf numFmtId="0" fontId="8" fillId="2" borderId="43" xfId="0" applyFont="1" applyFill="1" applyBorder="1"/>
    <xf numFmtId="14" fontId="0" fillId="0" borderId="53" xfId="0" applyNumberFormat="1" applyBorder="1" applyAlignment="1">
      <alignment horizontal="center"/>
    </xf>
    <xf numFmtId="1" fontId="8" fillId="6" borderId="54" xfId="0" applyNumberFormat="1" applyFont="1" applyFill="1" applyBorder="1"/>
    <xf numFmtId="14" fontId="18" fillId="0" borderId="53" xfId="0" applyNumberFormat="1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1" fillId="4" borderId="4" xfId="0" quotePrefix="1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2" fillId="4" borderId="5" xfId="0" applyFont="1" applyFill="1" applyBorder="1"/>
    <xf numFmtId="0" fontId="9" fillId="2" borderId="6" xfId="0" applyFont="1" applyFill="1" applyBorder="1" applyAlignment="1">
      <alignment horizontal="center" textRotation="90"/>
    </xf>
    <xf numFmtId="0" fontId="10" fillId="5" borderId="7" xfId="0" applyFont="1" applyFill="1" applyBorder="1" applyAlignment="1">
      <alignment horizontal="right" textRotation="90"/>
    </xf>
    <xf numFmtId="0" fontId="10" fillId="5" borderId="8" xfId="0" applyFont="1" applyFill="1" applyBorder="1" applyAlignment="1">
      <alignment horizontal="left" textRotation="90"/>
    </xf>
    <xf numFmtId="0" fontId="13" fillId="9" borderId="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right"/>
    </xf>
    <xf numFmtId="0" fontId="15" fillId="9" borderId="17" xfId="0" applyFont="1" applyFill="1" applyBorder="1" applyAlignment="1">
      <alignment horizontal="left"/>
    </xf>
    <xf numFmtId="0" fontId="16" fillId="2" borderId="24" xfId="0" quotePrefix="1" applyFont="1" applyFill="1" applyBorder="1" applyAlignment="1">
      <alignment horizontal="center"/>
    </xf>
    <xf numFmtId="0" fontId="17" fillId="2" borderId="49" xfId="0" applyFont="1" applyFill="1" applyBorder="1" applyAlignment="1">
      <alignment horizontal="left"/>
    </xf>
    <xf numFmtId="0" fontId="17" fillId="2" borderId="49" xfId="0" applyFont="1" applyFill="1" applyBorder="1" applyAlignment="1">
      <alignment horizontal="center"/>
    </xf>
    <xf numFmtId="0" fontId="17" fillId="2" borderId="51" xfId="0" applyFont="1" applyFill="1" applyBorder="1"/>
    <xf numFmtId="0" fontId="17" fillId="2" borderId="50" xfId="0" applyFont="1" applyFill="1" applyBorder="1"/>
    <xf numFmtId="0" fontId="16" fillId="2" borderId="15" xfId="0" applyFont="1" applyFill="1" applyBorder="1" applyAlignment="1">
      <alignment horizontal="center"/>
    </xf>
    <xf numFmtId="0" fontId="17" fillId="2" borderId="24" xfId="0" applyFont="1" applyFill="1" applyBorder="1"/>
    <xf numFmtId="0" fontId="10" fillId="3" borderId="29" xfId="0" quotePrefix="1" applyFont="1" applyFill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20" fillId="0" borderId="29" xfId="0" quotePrefix="1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19" fillId="0" borderId="29" xfId="0" applyFont="1" applyBorder="1" applyAlignment="1">
      <alignment horizontal="right"/>
    </xf>
    <xf numFmtId="0" fontId="19" fillId="0" borderId="29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9" xfId="0" quotePrefix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53" xfId="0" quotePrefix="1" applyFont="1" applyBorder="1" applyAlignment="1">
      <alignment horizontal="center"/>
    </xf>
    <xf numFmtId="0" fontId="19" fillId="0" borderId="53" xfId="0" applyFont="1" applyBorder="1" applyAlignment="1">
      <alignment horizontal="right"/>
    </xf>
    <xf numFmtId="0" fontId="19" fillId="0" borderId="53" xfId="0" applyFont="1" applyBorder="1" applyAlignment="1">
      <alignment horizontal="left"/>
    </xf>
    <xf numFmtId="0" fontId="23" fillId="0" borderId="53" xfId="0" applyFont="1" applyBorder="1" applyAlignment="1">
      <alignment horizontal="right"/>
    </xf>
    <xf numFmtId="0" fontId="23" fillId="0" borderId="53" xfId="0" applyFont="1" applyBorder="1"/>
    <xf numFmtId="0" fontId="23" fillId="0" borderId="29" xfId="0" applyFont="1" applyBorder="1" applyAlignment="1">
      <alignment horizontal="right"/>
    </xf>
    <xf numFmtId="0" fontId="23" fillId="0" borderId="29" xfId="0" applyFont="1" applyBorder="1"/>
    <xf numFmtId="0" fontId="9" fillId="2" borderId="54" xfId="0" applyFont="1" applyFill="1" applyBorder="1" applyAlignment="1">
      <alignment horizontal="center"/>
    </xf>
    <xf numFmtId="0" fontId="16" fillId="2" borderId="29" xfId="0" quotePrefix="1" applyFont="1" applyFill="1" applyBorder="1" applyAlignment="1">
      <alignment horizontal="center"/>
    </xf>
    <xf numFmtId="0" fontId="17" fillId="2" borderId="35" xfId="0" applyFont="1" applyFill="1" applyBorder="1" applyAlignment="1">
      <alignment horizontal="left"/>
    </xf>
    <xf numFmtId="0" fontId="17" fillId="2" borderId="53" xfId="0" applyFont="1" applyFill="1" applyBorder="1" applyAlignment="1">
      <alignment horizontal="center"/>
    </xf>
    <xf numFmtId="0" fontId="17" fillId="2" borderId="53" xfId="0" applyFont="1" applyFill="1" applyBorder="1"/>
    <xf numFmtId="0" fontId="16" fillId="2" borderId="54" xfId="0" applyFont="1" applyFill="1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7" fillId="2" borderId="34" xfId="0" applyFont="1" applyFill="1" applyBorder="1"/>
    <xf numFmtId="0" fontId="16" fillId="2" borderId="33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left"/>
    </xf>
    <xf numFmtId="0" fontId="17" fillId="2" borderId="29" xfId="0" applyFont="1" applyFill="1" applyBorder="1" applyAlignment="1">
      <alignment horizontal="center"/>
    </xf>
    <xf numFmtId="0" fontId="10" fillId="3" borderId="28" xfId="0" quotePrefix="1" applyFont="1" applyFill="1" applyBorder="1" applyAlignment="1">
      <alignment horizontal="center"/>
    </xf>
    <xf numFmtId="0" fontId="18" fillId="0" borderId="35" xfId="0" quotePrefix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29" xfId="0" quotePrefix="1" applyFont="1" applyBorder="1" applyAlignment="1">
      <alignment horizontal="center"/>
    </xf>
    <xf numFmtId="0" fontId="18" fillId="0" borderId="11" xfId="0" quotePrefix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6" fillId="2" borderId="23" xfId="0" quotePrefix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/>
    <xf numFmtId="0" fontId="16" fillId="2" borderId="24" xfId="0" applyFont="1" applyFill="1" applyBorder="1" applyAlignment="1">
      <alignment horizontal="center"/>
    </xf>
    <xf numFmtId="0" fontId="8" fillId="2" borderId="23" xfId="0" applyFont="1" applyFill="1" applyBorder="1"/>
    <xf numFmtId="0" fontId="10" fillId="0" borderId="28" xfId="0" applyFont="1" applyBorder="1" applyAlignment="1">
      <alignment horizontal="center"/>
    </xf>
    <xf numFmtId="0" fontId="18" fillId="0" borderId="29" xfId="0" applyFont="1" applyBorder="1"/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53" xfId="0" applyFont="1" applyBorder="1"/>
    <xf numFmtId="0" fontId="8" fillId="0" borderId="53" xfId="0" applyFont="1" applyBorder="1" applyAlignment="1">
      <alignment horizontal="center"/>
    </xf>
    <xf numFmtId="0" fontId="16" fillId="2" borderId="28" xfId="0" quotePrefix="1" applyFont="1" applyFill="1" applyBorder="1" applyAlignment="1">
      <alignment horizontal="center"/>
    </xf>
    <xf numFmtId="0" fontId="17" fillId="2" borderId="37" xfId="0" applyFont="1" applyFill="1" applyBorder="1"/>
    <xf numFmtId="0" fontId="16" fillId="2" borderId="3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0" borderId="28" xfId="0" quotePrefix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0" xfId="0" quotePrefix="1" applyFont="1" applyBorder="1" applyAlignment="1">
      <alignment horizontal="center"/>
    </xf>
    <xf numFmtId="0" fontId="17" fillId="2" borderId="30" xfId="0" applyFont="1" applyFill="1" applyBorder="1"/>
    <xf numFmtId="0" fontId="17" fillId="2" borderId="31" xfId="0" applyFont="1" applyFill="1" applyBorder="1"/>
    <xf numFmtId="0" fontId="20" fillId="0" borderId="30" xfId="0" quotePrefix="1" applyFont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6" fillId="2" borderId="57" xfId="0" quotePrefix="1" applyFont="1" applyFill="1" applyBorder="1" applyAlignment="1">
      <alignment horizontal="center"/>
    </xf>
    <xf numFmtId="0" fontId="17" fillId="2" borderId="53" xfId="0" applyFont="1" applyFill="1" applyBorder="1" applyAlignment="1">
      <alignment horizontal="left"/>
    </xf>
    <xf numFmtId="0" fontId="10" fillId="0" borderId="57" xfId="0" quotePrefix="1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0" fillId="0" borderId="52" xfId="0" applyBorder="1"/>
    <xf numFmtId="14" fontId="3" fillId="0" borderId="29" xfId="0" applyNumberFormat="1" applyFont="1" applyBorder="1" applyAlignment="1">
      <alignment horizontal="center"/>
    </xf>
    <xf numFmtId="0" fontId="0" fillId="0" borderId="53" xfId="0" applyBorder="1"/>
    <xf numFmtId="0" fontId="0" fillId="0" borderId="11" xfId="0" applyBorder="1"/>
    <xf numFmtId="0" fontId="8" fillId="0" borderId="3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quotePrefix="1" applyFont="1" applyBorder="1" applyAlignment="1">
      <alignment horizontal="center"/>
    </xf>
    <xf numFmtId="0" fontId="18" fillId="0" borderId="0" xfId="0" applyFont="1"/>
    <xf numFmtId="0" fontId="0" fillId="0" borderId="52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2" xfId="0" quotePrefix="1" applyFont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0" fillId="0" borderId="35" xfId="0" applyBorder="1"/>
    <xf numFmtId="0" fontId="18" fillId="0" borderId="0" xfId="0" applyFont="1" applyAlignment="1">
      <alignment horizontal="left"/>
    </xf>
    <xf numFmtId="0" fontId="19" fillId="0" borderId="34" xfId="0" applyFont="1" applyBorder="1" applyAlignment="1">
      <alignment horizontal="right"/>
    </xf>
    <xf numFmtId="14" fontId="18" fillId="0" borderId="35" xfId="0" applyNumberFormat="1" applyFont="1" applyBorder="1" applyAlignment="1">
      <alignment horizontal="center"/>
    </xf>
    <xf numFmtId="0" fontId="18" fillId="0" borderId="27" xfId="0" quotePrefix="1" applyFont="1" applyBorder="1" applyAlignment="1">
      <alignment horizontal="center"/>
    </xf>
    <xf numFmtId="0" fontId="4" fillId="0" borderId="29" xfId="0" applyFont="1" applyBorder="1"/>
    <xf numFmtId="0" fontId="4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3" fillId="0" borderId="34" xfId="0" applyFont="1" applyBorder="1" applyAlignment="1">
      <alignment horizontal="right"/>
    </xf>
    <xf numFmtId="14" fontId="0" fillId="0" borderId="35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0" borderId="28" xfId="0" applyFont="1" applyBorder="1" applyAlignment="1">
      <alignment horizontal="right"/>
    </xf>
    <xf numFmtId="14" fontId="18" fillId="0" borderId="36" xfId="0" applyNumberFormat="1" applyFont="1" applyBorder="1" applyAlignment="1">
      <alignment horizontal="center"/>
    </xf>
    <xf numFmtId="0" fontId="23" fillId="0" borderId="52" xfId="0" applyFont="1" applyBorder="1" applyAlignment="1">
      <alignment horizontal="right"/>
    </xf>
    <xf numFmtId="0" fontId="23" fillId="0" borderId="52" xfId="0" applyFont="1" applyBorder="1"/>
    <xf numFmtId="14" fontId="0" fillId="0" borderId="52" xfId="0" applyNumberFormat="1" applyBorder="1" applyAlignment="1">
      <alignment horizontal="center"/>
    </xf>
    <xf numFmtId="14" fontId="3" fillId="0" borderId="53" xfId="0" applyNumberFormat="1" applyFont="1" applyBorder="1" applyAlignment="1">
      <alignment horizontal="center"/>
    </xf>
    <xf numFmtId="0" fontId="22" fillId="3" borderId="40" xfId="0" applyFont="1" applyFill="1" applyBorder="1" applyAlignment="1">
      <alignment horizontal="center" vertical="top" textRotation="90"/>
    </xf>
    <xf numFmtId="0" fontId="22" fillId="3" borderId="41" xfId="0" applyFont="1" applyFill="1" applyBorder="1" applyAlignment="1">
      <alignment horizontal="center" vertical="top" textRotation="90"/>
    </xf>
    <xf numFmtId="0" fontId="22" fillId="3" borderId="42" xfId="0" applyFont="1" applyFill="1" applyBorder="1" applyAlignment="1">
      <alignment horizontal="center" vertical="top" textRotation="90"/>
    </xf>
    <xf numFmtId="0" fontId="8" fillId="3" borderId="40" xfId="0" applyFont="1" applyFill="1" applyBorder="1" applyAlignment="1">
      <alignment horizontal="center" textRotation="90"/>
    </xf>
    <xf numFmtId="0" fontId="8" fillId="3" borderId="41" xfId="0" applyFont="1" applyFill="1" applyBorder="1" applyAlignment="1">
      <alignment horizontal="center" textRotation="90"/>
    </xf>
    <xf numFmtId="0" fontId="8" fillId="3" borderId="42" xfId="0" applyFont="1" applyFill="1" applyBorder="1" applyAlignment="1">
      <alignment horizontal="center" textRotation="90"/>
    </xf>
    <xf numFmtId="0" fontId="18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center"/>
    </xf>
    <xf numFmtId="0" fontId="20" fillId="0" borderId="29" xfId="0" quotePrefix="1" applyFont="1" applyFill="1" applyBorder="1" applyAlignment="1">
      <alignment horizontal="center"/>
    </xf>
    <xf numFmtId="0" fontId="18" fillId="0" borderId="35" xfId="0" applyFont="1" applyFill="1" applyBorder="1" applyAlignment="1">
      <alignment horizontal="left"/>
    </xf>
    <xf numFmtId="0" fontId="18" fillId="0" borderId="29" xfId="0" quotePrefix="1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8" fillId="0" borderId="34" xfId="0" quotePrefix="1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center"/>
    </xf>
    <xf numFmtId="0" fontId="18" fillId="0" borderId="56" xfId="0" quotePrefix="1" applyFont="1" applyFill="1" applyBorder="1" applyAlignment="1">
      <alignment horizontal="center"/>
    </xf>
    <xf numFmtId="0" fontId="18" fillId="0" borderId="53" xfId="0" quotePrefix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53" xfId="0" applyFill="1" applyBorder="1"/>
    <xf numFmtId="0" fontId="0" fillId="0" borderId="35" xfId="0" applyFill="1" applyBorder="1"/>
    <xf numFmtId="0" fontId="20" fillId="0" borderId="53" xfId="0" quotePrefix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0" fillId="0" borderId="29" xfId="0" applyFill="1" applyBorder="1"/>
    <xf numFmtId="0" fontId="0" fillId="0" borderId="38" xfId="0" applyFill="1" applyBorder="1" applyAlignment="1">
      <alignment horizontal="center"/>
    </xf>
    <xf numFmtId="0" fontId="18" fillId="0" borderId="38" xfId="0" quotePrefix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9" fillId="0" borderId="29" xfId="0" applyFont="1" applyFill="1" applyBorder="1" applyAlignment="1">
      <alignment horizontal="right"/>
    </xf>
    <xf numFmtId="0" fontId="19" fillId="0" borderId="29" xfId="0" applyFont="1" applyFill="1" applyBorder="1" applyAlignment="1">
      <alignment horizontal="left"/>
    </xf>
    <xf numFmtId="14" fontId="18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left"/>
    </xf>
    <xf numFmtId="14" fontId="0" fillId="0" borderId="29" xfId="0" applyNumberFormat="1" applyFill="1" applyBorder="1" applyAlignment="1">
      <alignment horizontal="center"/>
    </xf>
    <xf numFmtId="0" fontId="19" fillId="0" borderId="53" xfId="0" applyFont="1" applyFill="1" applyBorder="1" applyAlignment="1">
      <alignment horizontal="right"/>
    </xf>
    <xf numFmtId="0" fontId="19" fillId="0" borderId="53" xfId="0" applyFont="1" applyFill="1" applyBorder="1" applyAlignment="1">
      <alignment horizontal="left"/>
    </xf>
    <xf numFmtId="14" fontId="18" fillId="0" borderId="53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right"/>
    </xf>
    <xf numFmtId="0" fontId="23" fillId="0" borderId="53" xfId="0" applyFont="1" applyFill="1" applyBorder="1" applyAlignment="1">
      <alignment horizontal="left"/>
    </xf>
    <xf numFmtId="14" fontId="0" fillId="0" borderId="53" xfId="0" applyNumberFormat="1" applyFill="1" applyBorder="1" applyAlignment="1">
      <alignment horizontal="center"/>
    </xf>
    <xf numFmtId="0" fontId="23" fillId="0" borderId="53" xfId="0" applyFont="1" applyFill="1" applyBorder="1"/>
    <xf numFmtId="0" fontId="1" fillId="0" borderId="53" xfId="0" applyFont="1" applyFill="1" applyBorder="1"/>
    <xf numFmtId="0" fontId="1" fillId="0" borderId="53" xfId="0" applyFont="1" applyFill="1" applyBorder="1" applyAlignment="1">
      <alignment horizontal="center"/>
    </xf>
    <xf numFmtId="14" fontId="1" fillId="0" borderId="5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3" fillId="0" borderId="29" xfId="0" applyFont="1" applyFill="1" applyBorder="1"/>
    <xf numFmtId="0" fontId="18" fillId="0" borderId="0" xfId="0" applyFont="1" applyFill="1" applyAlignment="1">
      <alignment horizontal="center"/>
    </xf>
    <xf numFmtId="0" fontId="18" fillId="0" borderId="53" xfId="0" applyFont="1" applyFill="1" applyBorder="1"/>
    <xf numFmtId="0" fontId="8" fillId="0" borderId="53" xfId="0" applyFont="1" applyFill="1" applyBorder="1" applyAlignment="1">
      <alignment horizontal="center"/>
    </xf>
    <xf numFmtId="0" fontId="8" fillId="0" borderId="35" xfId="0" quotePrefix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8" fillId="0" borderId="29" xfId="0" applyFont="1" applyFill="1" applyBorder="1"/>
    <xf numFmtId="0" fontId="18" fillId="0" borderId="35" xfId="0" quotePrefix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8" fillId="0" borderId="30" xfId="0" quotePrefix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0</xdr:rowOff>
    </xdr:from>
    <xdr:ext cx="552450" cy="552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71500" cy="542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1785"/>
  <sheetViews>
    <sheetView tabSelected="1" zoomScale="90" zoomScaleNormal="90" workbookViewId="0">
      <selection activeCell="H662" sqref="H662"/>
    </sheetView>
  </sheetViews>
  <sheetFormatPr defaultColWidth="14.44140625" defaultRowHeight="15" customHeight="1" x14ac:dyDescent="0.3"/>
  <cols>
    <col min="1" max="1" width="9.109375" customWidth="1"/>
    <col min="2" max="2" width="42.6640625" customWidth="1"/>
    <col min="3" max="3" width="11.109375" style="141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200" customWidth="1"/>
    <col min="10" max="10" width="9.109375" customWidth="1"/>
    <col min="11" max="17" width="5.6640625" customWidth="1"/>
    <col min="18" max="18" width="9.109375" customWidth="1"/>
    <col min="19" max="29" width="5.6640625" customWidth="1"/>
  </cols>
  <sheetData>
    <row r="1" spans="1:29" ht="19.5" customHeight="1" thickBot="1" x14ac:dyDescent="0.35">
      <c r="A1" s="75"/>
      <c r="B1" s="76"/>
      <c r="C1" s="76"/>
      <c r="D1" s="76"/>
      <c r="E1" s="76"/>
      <c r="F1" s="75"/>
      <c r="G1" s="77"/>
      <c r="H1" s="78"/>
      <c r="I1" s="49"/>
      <c r="J1" s="207">
        <v>2022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9"/>
    </row>
    <row r="2" spans="1:29" ht="164.4" customHeight="1" x14ac:dyDescent="1.1000000000000001">
      <c r="A2" s="79" t="s">
        <v>0</v>
      </c>
      <c r="B2" s="80"/>
      <c r="C2" s="81"/>
      <c r="D2" s="81"/>
      <c r="E2" s="82"/>
      <c r="F2" s="83" t="s">
        <v>1</v>
      </c>
      <c r="G2" s="84" t="s">
        <v>2</v>
      </c>
      <c r="H2" s="85" t="s">
        <v>3</v>
      </c>
      <c r="I2" s="50" t="s">
        <v>4</v>
      </c>
      <c r="J2" s="45" t="s">
        <v>5</v>
      </c>
      <c r="K2" s="46" t="s">
        <v>6</v>
      </c>
      <c r="L2" s="47" t="s">
        <v>7</v>
      </c>
      <c r="M2" s="39" t="s">
        <v>8</v>
      </c>
      <c r="N2" s="40" t="s">
        <v>9</v>
      </c>
      <c r="O2" s="39" t="s">
        <v>10</v>
      </c>
      <c r="P2" s="40" t="s">
        <v>11</v>
      </c>
      <c r="Q2" s="39" t="s">
        <v>12</v>
      </c>
      <c r="R2" s="48" t="s">
        <v>335</v>
      </c>
      <c r="S2" s="38" t="s">
        <v>13</v>
      </c>
      <c r="T2" s="39" t="s">
        <v>14</v>
      </c>
      <c r="U2" s="40" t="s">
        <v>15</v>
      </c>
      <c r="V2" s="39" t="s">
        <v>16</v>
      </c>
      <c r="W2" s="40" t="s">
        <v>336</v>
      </c>
      <c r="X2" s="2" t="s">
        <v>1215</v>
      </c>
      <c r="Y2" s="3" t="s">
        <v>656</v>
      </c>
      <c r="Z2" s="4" t="s">
        <v>898</v>
      </c>
      <c r="AA2" s="3" t="s">
        <v>926</v>
      </c>
      <c r="AB2" s="5" t="s">
        <v>337</v>
      </c>
      <c r="AC2" s="5" t="s">
        <v>338</v>
      </c>
    </row>
    <row r="3" spans="1:29" thickBot="1" x14ac:dyDescent="0.35">
      <c r="A3" s="86" t="s">
        <v>17</v>
      </c>
      <c r="B3" s="87" t="s">
        <v>18</v>
      </c>
      <c r="C3" s="88" t="s">
        <v>19</v>
      </c>
      <c r="D3" s="88" t="s">
        <v>20</v>
      </c>
      <c r="E3" s="88" t="s">
        <v>21</v>
      </c>
      <c r="F3" s="89">
        <v>0</v>
      </c>
      <c r="G3" s="90"/>
      <c r="H3" s="91"/>
      <c r="I3" s="51"/>
      <c r="J3" s="6"/>
      <c r="K3" s="7"/>
      <c r="L3" s="8"/>
      <c r="M3" s="9"/>
      <c r="N3" s="10"/>
      <c r="O3" s="9"/>
      <c r="P3" s="10"/>
      <c r="Q3" s="9"/>
      <c r="R3" s="11"/>
      <c r="S3" s="12"/>
      <c r="T3" s="9"/>
      <c r="U3" s="10"/>
      <c r="V3" s="9"/>
      <c r="W3" s="10"/>
      <c r="X3" s="41"/>
      <c r="Y3" s="42"/>
      <c r="Z3" s="43"/>
      <c r="AA3" s="42"/>
      <c r="AB3" s="44"/>
      <c r="AC3" s="44"/>
    </row>
    <row r="4" spans="1:29" ht="14.4" x14ac:dyDescent="0.3">
      <c r="A4" s="142" t="s">
        <v>22</v>
      </c>
      <c r="B4" s="143"/>
      <c r="C4" s="144"/>
      <c r="D4" s="68"/>
      <c r="E4" s="145"/>
      <c r="F4" s="146">
        <v>0</v>
      </c>
      <c r="G4" s="147"/>
      <c r="H4" s="68"/>
      <c r="I4" s="69"/>
      <c r="J4" s="59">
        <f t="shared" ref="J4:J67" si="0">SUM(L4:R4)</f>
        <v>9999</v>
      </c>
      <c r="K4" s="60"/>
      <c r="L4" s="61"/>
      <c r="M4" s="61"/>
      <c r="N4" s="61"/>
      <c r="O4" s="61"/>
      <c r="P4" s="61"/>
      <c r="Q4" s="61"/>
      <c r="R4" s="63">
        <v>9999</v>
      </c>
      <c r="S4" s="64"/>
      <c r="T4" s="68"/>
      <c r="U4" s="68"/>
      <c r="V4" s="68"/>
      <c r="W4" s="68"/>
      <c r="X4" s="70"/>
      <c r="Y4" s="70"/>
      <c r="Z4" s="70"/>
      <c r="AA4" s="70"/>
      <c r="AB4" s="70"/>
      <c r="AC4" s="70"/>
    </row>
    <row r="5" spans="1:29" ht="15" customHeight="1" x14ac:dyDescent="0.3">
      <c r="A5" s="148" t="s">
        <v>22</v>
      </c>
      <c r="B5" s="149" t="s">
        <v>82</v>
      </c>
      <c r="C5" s="150" t="s">
        <v>83</v>
      </c>
      <c r="D5" s="175">
        <v>12</v>
      </c>
      <c r="E5" s="151" t="s">
        <v>25</v>
      </c>
      <c r="F5" s="152">
        <f t="shared" ref="F5:F36" si="1">F4+1</f>
        <v>1</v>
      </c>
      <c r="G5" s="104" t="s">
        <v>312</v>
      </c>
      <c r="H5" s="105" t="s">
        <v>237</v>
      </c>
      <c r="I5" s="36">
        <v>40504</v>
      </c>
      <c r="J5" s="17">
        <f t="shared" si="0"/>
        <v>82</v>
      </c>
      <c r="K5" s="18">
        <f t="shared" ref="K5:K68" si="2">SUM(L5:Q5)</f>
        <v>30</v>
      </c>
      <c r="L5" s="19">
        <f t="shared" ref="L5:L36" si="3">IFERROR(LARGE((S5:W5),1),0)</f>
        <v>30</v>
      </c>
      <c r="M5" s="20">
        <f t="shared" ref="M5:M36" si="4">IFERROR(LARGE((S5:W5),2),0)</f>
        <v>0</v>
      </c>
      <c r="N5" s="20">
        <f t="shared" ref="N5:N36" si="5">IFERROR(LARGE((S5:W5),3),0)</f>
        <v>0</v>
      </c>
      <c r="O5" s="20">
        <f t="shared" ref="O5:O36" si="6">IFERROR(LARGE((S5:W5),4),0)</f>
        <v>0</v>
      </c>
      <c r="P5" s="20">
        <f t="shared" ref="P5:P36" si="7">IFERROR(LARGE((S5:W5),5),0)</f>
        <v>0</v>
      </c>
      <c r="Q5" s="20">
        <f t="shared" ref="Q5:Q36" si="8">IFERROR(LARGE((S5:W5),6),0)</f>
        <v>0</v>
      </c>
      <c r="R5" s="21">
        <v>52</v>
      </c>
      <c r="S5" s="22">
        <f t="shared" ref="S5:S68" si="9">IFERROR(LARGE((X5:AC5),1),0)</f>
        <v>30</v>
      </c>
      <c r="T5" s="22">
        <f t="shared" ref="T5:T68" si="10">IFERROR(LARGE((X5:AC5),2),0)</f>
        <v>0</v>
      </c>
      <c r="U5" s="22">
        <f t="shared" ref="U5:U68" si="11">IFERROR(LARGE((X5:AC5),3),0)</f>
        <v>0</v>
      </c>
      <c r="V5" s="22">
        <f t="shared" ref="V5:V68" si="12">IFERROR(LARGE((X5:AC5),4),0)</f>
        <v>0</v>
      </c>
      <c r="W5" s="22">
        <f t="shared" ref="W5:W68" si="13">IFERROR(LARGE((X5:AC5),5),0)</f>
        <v>0</v>
      </c>
      <c r="X5" s="23">
        <v>30</v>
      </c>
      <c r="Y5" s="24"/>
      <c r="Z5" s="24"/>
      <c r="AA5" s="24"/>
      <c r="AB5" s="25"/>
      <c r="AC5" s="25"/>
    </row>
    <row r="6" spans="1:29" ht="15" customHeight="1" x14ac:dyDescent="0.3">
      <c r="A6" s="148" t="s">
        <v>22</v>
      </c>
      <c r="B6" s="125" t="s">
        <v>611</v>
      </c>
      <c r="C6" s="126" t="s">
        <v>364</v>
      </c>
      <c r="D6" s="175">
        <v>19</v>
      </c>
      <c r="E6" s="151" t="s">
        <v>46</v>
      </c>
      <c r="F6" s="153">
        <f t="shared" si="1"/>
        <v>2</v>
      </c>
      <c r="G6" s="117" t="s">
        <v>238</v>
      </c>
      <c r="H6" s="118" t="s">
        <v>1224</v>
      </c>
      <c r="I6" s="177">
        <v>40867</v>
      </c>
      <c r="J6" s="17">
        <f t="shared" si="0"/>
        <v>75</v>
      </c>
      <c r="K6" s="18">
        <f t="shared" si="2"/>
        <v>75</v>
      </c>
      <c r="L6" s="19">
        <f t="shared" si="3"/>
        <v>75</v>
      </c>
      <c r="M6" s="20">
        <f t="shared" si="4"/>
        <v>0</v>
      </c>
      <c r="N6" s="20">
        <f t="shared" si="5"/>
        <v>0</v>
      </c>
      <c r="O6" s="20">
        <f t="shared" si="6"/>
        <v>0</v>
      </c>
      <c r="P6" s="20">
        <f t="shared" si="7"/>
        <v>0</v>
      </c>
      <c r="Q6" s="20">
        <f t="shared" si="8"/>
        <v>0</v>
      </c>
      <c r="R6" s="21">
        <v>0</v>
      </c>
      <c r="S6" s="22">
        <f t="shared" si="9"/>
        <v>75</v>
      </c>
      <c r="T6" s="22">
        <f t="shared" si="10"/>
        <v>0</v>
      </c>
      <c r="U6" s="22">
        <f t="shared" si="11"/>
        <v>0</v>
      </c>
      <c r="V6" s="22">
        <f t="shared" si="12"/>
        <v>0</v>
      </c>
      <c r="W6" s="22">
        <f t="shared" si="13"/>
        <v>0</v>
      </c>
      <c r="X6" s="23">
        <v>75</v>
      </c>
      <c r="Y6" s="24"/>
      <c r="Z6" s="24"/>
      <c r="AA6" s="24"/>
      <c r="AB6" s="25"/>
      <c r="AC6" s="25"/>
    </row>
    <row r="7" spans="1:29" ht="15" customHeight="1" x14ac:dyDescent="0.3">
      <c r="A7" s="148" t="s">
        <v>22</v>
      </c>
      <c r="B7" s="125" t="s">
        <v>260</v>
      </c>
      <c r="C7" s="126" t="s">
        <v>218</v>
      </c>
      <c r="D7" s="175">
        <v>12</v>
      </c>
      <c r="E7" s="151" t="s">
        <v>25</v>
      </c>
      <c r="F7" s="153">
        <f t="shared" si="1"/>
        <v>3</v>
      </c>
      <c r="G7" s="117" t="s">
        <v>111</v>
      </c>
      <c r="H7" s="118" t="s">
        <v>1572</v>
      </c>
      <c r="I7" s="74">
        <v>40659</v>
      </c>
      <c r="J7" s="17">
        <f t="shared" si="0"/>
        <v>75</v>
      </c>
      <c r="K7" s="18">
        <f t="shared" si="2"/>
        <v>75</v>
      </c>
      <c r="L7" s="19">
        <f t="shared" si="3"/>
        <v>75</v>
      </c>
      <c r="M7" s="20">
        <f t="shared" si="4"/>
        <v>0</v>
      </c>
      <c r="N7" s="20">
        <f t="shared" si="5"/>
        <v>0</v>
      </c>
      <c r="O7" s="20">
        <f t="shared" si="6"/>
        <v>0</v>
      </c>
      <c r="P7" s="20">
        <f t="shared" si="7"/>
        <v>0</v>
      </c>
      <c r="Q7" s="20">
        <f t="shared" si="8"/>
        <v>0</v>
      </c>
      <c r="R7" s="21">
        <v>0</v>
      </c>
      <c r="S7" s="22">
        <f t="shared" si="9"/>
        <v>75</v>
      </c>
      <c r="T7" s="22">
        <f t="shared" si="10"/>
        <v>0</v>
      </c>
      <c r="U7" s="22">
        <f t="shared" si="11"/>
        <v>0</v>
      </c>
      <c r="V7" s="22">
        <f t="shared" si="12"/>
        <v>0</v>
      </c>
      <c r="W7" s="22">
        <f t="shared" si="13"/>
        <v>0</v>
      </c>
      <c r="X7" s="23">
        <v>75</v>
      </c>
      <c r="Y7" s="24"/>
      <c r="Z7" s="24"/>
      <c r="AA7" s="24"/>
      <c r="AB7" s="25"/>
      <c r="AC7" s="25"/>
    </row>
    <row r="8" spans="1:29" ht="15" customHeight="1" x14ac:dyDescent="0.3">
      <c r="A8" s="148" t="s">
        <v>22</v>
      </c>
      <c r="B8" s="149" t="s">
        <v>344</v>
      </c>
      <c r="C8" s="150" t="s">
        <v>303</v>
      </c>
      <c r="D8" s="175">
        <v>12</v>
      </c>
      <c r="E8" s="151" t="s">
        <v>25</v>
      </c>
      <c r="F8" s="153">
        <f t="shared" si="1"/>
        <v>4</v>
      </c>
      <c r="G8" s="104" t="s">
        <v>425</v>
      </c>
      <c r="H8" s="105" t="s">
        <v>516</v>
      </c>
      <c r="I8" s="36">
        <v>40242</v>
      </c>
      <c r="J8" s="17">
        <f t="shared" si="0"/>
        <v>75</v>
      </c>
      <c r="K8" s="18">
        <f t="shared" si="2"/>
        <v>0</v>
      </c>
      <c r="L8" s="19">
        <f t="shared" si="3"/>
        <v>0</v>
      </c>
      <c r="M8" s="20">
        <f t="shared" si="4"/>
        <v>0</v>
      </c>
      <c r="N8" s="20">
        <f t="shared" si="5"/>
        <v>0</v>
      </c>
      <c r="O8" s="20">
        <f t="shared" si="6"/>
        <v>0</v>
      </c>
      <c r="P8" s="20">
        <f t="shared" si="7"/>
        <v>0</v>
      </c>
      <c r="Q8" s="20">
        <f t="shared" si="8"/>
        <v>0</v>
      </c>
      <c r="R8" s="21">
        <v>75</v>
      </c>
      <c r="S8" s="22">
        <f t="shared" si="9"/>
        <v>0</v>
      </c>
      <c r="T8" s="22">
        <f t="shared" si="10"/>
        <v>0</v>
      </c>
      <c r="U8" s="22">
        <f t="shared" si="11"/>
        <v>0</v>
      </c>
      <c r="V8" s="22">
        <f t="shared" si="12"/>
        <v>0</v>
      </c>
      <c r="W8" s="22">
        <f t="shared" si="13"/>
        <v>0</v>
      </c>
      <c r="X8" s="23"/>
      <c r="Y8" s="24"/>
      <c r="Z8" s="24"/>
      <c r="AA8" s="24"/>
      <c r="AB8" s="25"/>
      <c r="AC8" s="25"/>
    </row>
    <row r="9" spans="1:29" ht="15" customHeight="1" x14ac:dyDescent="0.3">
      <c r="A9" s="148" t="s">
        <v>22</v>
      </c>
      <c r="B9" s="149" t="s">
        <v>135</v>
      </c>
      <c r="C9" s="150" t="s">
        <v>136</v>
      </c>
      <c r="D9" s="154">
        <v>20</v>
      </c>
      <c r="E9" s="155" t="s">
        <v>40</v>
      </c>
      <c r="F9" s="153">
        <f t="shared" si="1"/>
        <v>5</v>
      </c>
      <c r="G9" s="104" t="s">
        <v>236</v>
      </c>
      <c r="H9" s="105" t="s">
        <v>751</v>
      </c>
      <c r="I9" s="36">
        <v>40424</v>
      </c>
      <c r="J9" s="17">
        <f t="shared" si="0"/>
        <v>60</v>
      </c>
      <c r="K9" s="18">
        <f t="shared" si="2"/>
        <v>15</v>
      </c>
      <c r="L9" s="19">
        <f t="shared" si="3"/>
        <v>15</v>
      </c>
      <c r="M9" s="20">
        <f t="shared" si="4"/>
        <v>0</v>
      </c>
      <c r="N9" s="20">
        <f t="shared" si="5"/>
        <v>0</v>
      </c>
      <c r="O9" s="20">
        <f t="shared" si="6"/>
        <v>0</v>
      </c>
      <c r="P9" s="20">
        <f t="shared" si="7"/>
        <v>0</v>
      </c>
      <c r="Q9" s="20">
        <f t="shared" si="8"/>
        <v>0</v>
      </c>
      <c r="R9" s="21">
        <v>45</v>
      </c>
      <c r="S9" s="22">
        <f t="shared" si="9"/>
        <v>15</v>
      </c>
      <c r="T9" s="22">
        <f t="shared" si="10"/>
        <v>0</v>
      </c>
      <c r="U9" s="22">
        <f t="shared" si="11"/>
        <v>0</v>
      </c>
      <c r="V9" s="22">
        <f t="shared" si="12"/>
        <v>0</v>
      </c>
      <c r="W9" s="22">
        <f t="shared" si="13"/>
        <v>0</v>
      </c>
      <c r="X9" s="23">
        <v>15</v>
      </c>
      <c r="Y9" s="24"/>
      <c r="Z9" s="24"/>
      <c r="AA9" s="24"/>
      <c r="AB9" s="25"/>
      <c r="AC9" s="25"/>
    </row>
    <row r="10" spans="1:29" ht="15" customHeight="1" x14ac:dyDescent="0.3">
      <c r="A10" s="148" t="s">
        <v>22</v>
      </c>
      <c r="B10" s="149" t="s">
        <v>618</v>
      </c>
      <c r="C10" s="150" t="s">
        <v>433</v>
      </c>
      <c r="D10" s="154">
        <v>15</v>
      </c>
      <c r="E10" s="155" t="s">
        <v>29</v>
      </c>
      <c r="F10" s="153">
        <f t="shared" si="1"/>
        <v>6</v>
      </c>
      <c r="G10" s="104" t="s">
        <v>486</v>
      </c>
      <c r="H10" s="105" t="s">
        <v>530</v>
      </c>
      <c r="I10" s="36">
        <v>40274</v>
      </c>
      <c r="J10" s="17">
        <f t="shared" si="0"/>
        <v>59</v>
      </c>
      <c r="K10" s="18">
        <f t="shared" si="2"/>
        <v>45</v>
      </c>
      <c r="L10" s="19">
        <f t="shared" si="3"/>
        <v>45</v>
      </c>
      <c r="M10" s="20">
        <f t="shared" si="4"/>
        <v>0</v>
      </c>
      <c r="N10" s="20">
        <f t="shared" si="5"/>
        <v>0</v>
      </c>
      <c r="O10" s="20">
        <f t="shared" si="6"/>
        <v>0</v>
      </c>
      <c r="P10" s="20">
        <f t="shared" si="7"/>
        <v>0</v>
      </c>
      <c r="Q10" s="20">
        <f t="shared" si="8"/>
        <v>0</v>
      </c>
      <c r="R10" s="21">
        <v>14</v>
      </c>
      <c r="S10" s="22">
        <f t="shared" si="9"/>
        <v>45</v>
      </c>
      <c r="T10" s="22">
        <f t="shared" si="10"/>
        <v>0</v>
      </c>
      <c r="U10" s="22">
        <f t="shared" si="11"/>
        <v>0</v>
      </c>
      <c r="V10" s="22">
        <f t="shared" si="12"/>
        <v>0</v>
      </c>
      <c r="W10" s="22">
        <f t="shared" si="13"/>
        <v>0</v>
      </c>
      <c r="X10" s="23">
        <v>45</v>
      </c>
      <c r="Y10" s="24"/>
      <c r="Z10" s="24"/>
      <c r="AA10" s="24"/>
      <c r="AB10" s="25"/>
      <c r="AC10" s="25"/>
    </row>
    <row r="11" spans="1:29" ht="15" customHeight="1" x14ac:dyDescent="0.3">
      <c r="A11" s="148" t="s">
        <v>22</v>
      </c>
      <c r="B11" s="149" t="s">
        <v>260</v>
      </c>
      <c r="C11" s="150" t="s">
        <v>218</v>
      </c>
      <c r="D11" s="154">
        <v>12</v>
      </c>
      <c r="E11" s="155" t="s">
        <v>25</v>
      </c>
      <c r="F11" s="153">
        <f t="shared" si="1"/>
        <v>7</v>
      </c>
      <c r="G11" s="104" t="s">
        <v>32</v>
      </c>
      <c r="H11" s="105" t="s">
        <v>537</v>
      </c>
      <c r="I11" s="36">
        <v>40497</v>
      </c>
      <c r="J11" s="17">
        <f t="shared" si="0"/>
        <v>55</v>
      </c>
      <c r="K11" s="18">
        <f t="shared" si="2"/>
        <v>45</v>
      </c>
      <c r="L11" s="19">
        <f t="shared" si="3"/>
        <v>45</v>
      </c>
      <c r="M11" s="20">
        <f t="shared" si="4"/>
        <v>0</v>
      </c>
      <c r="N11" s="20">
        <f t="shared" si="5"/>
        <v>0</v>
      </c>
      <c r="O11" s="20">
        <f t="shared" si="6"/>
        <v>0</v>
      </c>
      <c r="P11" s="20">
        <f t="shared" si="7"/>
        <v>0</v>
      </c>
      <c r="Q11" s="20">
        <f t="shared" si="8"/>
        <v>0</v>
      </c>
      <c r="R11" s="21">
        <v>10</v>
      </c>
      <c r="S11" s="22">
        <f t="shared" si="9"/>
        <v>45</v>
      </c>
      <c r="T11" s="22">
        <f t="shared" si="10"/>
        <v>0</v>
      </c>
      <c r="U11" s="22">
        <f t="shared" si="11"/>
        <v>0</v>
      </c>
      <c r="V11" s="22">
        <f t="shared" si="12"/>
        <v>0</v>
      </c>
      <c r="W11" s="22">
        <f t="shared" si="13"/>
        <v>0</v>
      </c>
      <c r="X11" s="23">
        <v>45</v>
      </c>
      <c r="Y11" s="24"/>
      <c r="Z11" s="24"/>
      <c r="AA11" s="24"/>
      <c r="AB11" s="25"/>
      <c r="AC11" s="25"/>
    </row>
    <row r="12" spans="1:29" ht="15" customHeight="1" x14ac:dyDescent="0.3">
      <c r="A12" s="148" t="s">
        <v>22</v>
      </c>
      <c r="B12" s="149" t="s">
        <v>612</v>
      </c>
      <c r="C12" s="150" t="s">
        <v>580</v>
      </c>
      <c r="D12" s="154">
        <v>3</v>
      </c>
      <c r="E12" s="155" t="s">
        <v>39</v>
      </c>
      <c r="F12" s="153">
        <f t="shared" si="1"/>
        <v>8</v>
      </c>
      <c r="G12" s="104" t="s">
        <v>534</v>
      </c>
      <c r="H12" s="105" t="s">
        <v>535</v>
      </c>
      <c r="I12" s="36">
        <v>40531</v>
      </c>
      <c r="J12" s="17">
        <f t="shared" si="0"/>
        <v>48</v>
      </c>
      <c r="K12" s="18">
        <f t="shared" si="2"/>
        <v>0</v>
      </c>
      <c r="L12" s="19">
        <f t="shared" si="3"/>
        <v>0</v>
      </c>
      <c r="M12" s="20">
        <f t="shared" si="4"/>
        <v>0</v>
      </c>
      <c r="N12" s="20">
        <f t="shared" si="5"/>
        <v>0</v>
      </c>
      <c r="O12" s="20">
        <f t="shared" si="6"/>
        <v>0</v>
      </c>
      <c r="P12" s="20">
        <f t="shared" si="7"/>
        <v>0</v>
      </c>
      <c r="Q12" s="20">
        <f t="shared" si="8"/>
        <v>0</v>
      </c>
      <c r="R12" s="21">
        <v>48</v>
      </c>
      <c r="S12" s="22">
        <f t="shared" si="9"/>
        <v>0</v>
      </c>
      <c r="T12" s="22">
        <f t="shared" si="10"/>
        <v>0</v>
      </c>
      <c r="U12" s="22">
        <f t="shared" si="11"/>
        <v>0</v>
      </c>
      <c r="V12" s="22">
        <f t="shared" si="12"/>
        <v>0</v>
      </c>
      <c r="W12" s="22">
        <f t="shared" si="13"/>
        <v>0</v>
      </c>
      <c r="X12" s="23"/>
      <c r="Y12" s="24"/>
      <c r="Z12" s="24"/>
      <c r="AA12" s="24"/>
      <c r="AB12" s="25"/>
      <c r="AC12" s="25"/>
    </row>
    <row r="13" spans="1:29" ht="15" customHeight="1" x14ac:dyDescent="0.3">
      <c r="A13" s="148" t="s">
        <v>22</v>
      </c>
      <c r="B13" s="149" t="s">
        <v>55</v>
      </c>
      <c r="C13" s="150" t="s">
        <v>56</v>
      </c>
      <c r="D13" s="154">
        <v>9</v>
      </c>
      <c r="E13" s="155" t="s">
        <v>33</v>
      </c>
      <c r="F13" s="153">
        <f t="shared" si="1"/>
        <v>9</v>
      </c>
      <c r="G13" s="104" t="s">
        <v>253</v>
      </c>
      <c r="H13" s="105" t="s">
        <v>529</v>
      </c>
      <c r="I13" s="36">
        <v>40276</v>
      </c>
      <c r="J13" s="17">
        <f t="shared" si="0"/>
        <v>48</v>
      </c>
      <c r="K13" s="18">
        <f t="shared" si="2"/>
        <v>15</v>
      </c>
      <c r="L13" s="19">
        <f t="shared" si="3"/>
        <v>15</v>
      </c>
      <c r="M13" s="20">
        <f t="shared" si="4"/>
        <v>0</v>
      </c>
      <c r="N13" s="20">
        <f t="shared" si="5"/>
        <v>0</v>
      </c>
      <c r="O13" s="20">
        <f t="shared" si="6"/>
        <v>0</v>
      </c>
      <c r="P13" s="20">
        <f t="shared" si="7"/>
        <v>0</v>
      </c>
      <c r="Q13" s="20">
        <f t="shared" si="8"/>
        <v>0</v>
      </c>
      <c r="R13" s="21">
        <v>33</v>
      </c>
      <c r="S13" s="22">
        <f t="shared" si="9"/>
        <v>15</v>
      </c>
      <c r="T13" s="22">
        <f t="shared" si="10"/>
        <v>0</v>
      </c>
      <c r="U13" s="22">
        <f t="shared" si="11"/>
        <v>0</v>
      </c>
      <c r="V13" s="22">
        <f t="shared" si="12"/>
        <v>0</v>
      </c>
      <c r="W13" s="22">
        <f t="shared" si="13"/>
        <v>0</v>
      </c>
      <c r="X13" s="23">
        <v>15</v>
      </c>
      <c r="Y13" s="24"/>
      <c r="Z13" s="24"/>
      <c r="AA13" s="24"/>
      <c r="AB13" s="25"/>
      <c r="AC13" s="25"/>
    </row>
    <row r="14" spans="1:29" ht="15" customHeight="1" x14ac:dyDescent="0.3">
      <c r="A14" s="148" t="s">
        <v>22</v>
      </c>
      <c r="B14" s="149" t="s">
        <v>1188</v>
      </c>
      <c r="C14" s="150" t="s">
        <v>1187</v>
      </c>
      <c r="D14" s="154">
        <v>16</v>
      </c>
      <c r="E14" s="155" t="s">
        <v>44</v>
      </c>
      <c r="F14" s="153">
        <f t="shared" si="1"/>
        <v>10</v>
      </c>
      <c r="G14" s="104" t="s">
        <v>247</v>
      </c>
      <c r="H14" s="105" t="s">
        <v>322</v>
      </c>
      <c r="I14" s="36">
        <v>40467</v>
      </c>
      <c r="J14" s="17">
        <f t="shared" si="0"/>
        <v>35</v>
      </c>
      <c r="K14" s="18">
        <f t="shared" si="2"/>
        <v>30</v>
      </c>
      <c r="L14" s="19">
        <f t="shared" si="3"/>
        <v>30</v>
      </c>
      <c r="M14" s="20">
        <f t="shared" si="4"/>
        <v>0</v>
      </c>
      <c r="N14" s="20">
        <f t="shared" si="5"/>
        <v>0</v>
      </c>
      <c r="O14" s="20">
        <f t="shared" si="6"/>
        <v>0</v>
      </c>
      <c r="P14" s="20">
        <f t="shared" si="7"/>
        <v>0</v>
      </c>
      <c r="Q14" s="20">
        <f t="shared" si="8"/>
        <v>0</v>
      </c>
      <c r="R14" s="21">
        <v>5</v>
      </c>
      <c r="S14" s="22">
        <f t="shared" si="9"/>
        <v>30</v>
      </c>
      <c r="T14" s="22">
        <f t="shared" si="10"/>
        <v>0</v>
      </c>
      <c r="U14" s="22">
        <f t="shared" si="11"/>
        <v>0</v>
      </c>
      <c r="V14" s="22">
        <f t="shared" si="12"/>
        <v>0</v>
      </c>
      <c r="W14" s="22">
        <f t="shared" si="13"/>
        <v>0</v>
      </c>
      <c r="X14" s="23">
        <v>30</v>
      </c>
      <c r="Y14" s="24"/>
      <c r="Z14" s="24"/>
      <c r="AA14" s="24"/>
      <c r="AB14" s="25"/>
      <c r="AC14" s="25"/>
    </row>
    <row r="15" spans="1:29" ht="15" customHeight="1" x14ac:dyDescent="0.3">
      <c r="A15" s="148" t="s">
        <v>22</v>
      </c>
      <c r="B15" s="125" t="s">
        <v>1992</v>
      </c>
      <c r="C15" s="126" t="s">
        <v>1567</v>
      </c>
      <c r="D15" s="154">
        <v>9</v>
      </c>
      <c r="E15" s="155" t="s">
        <v>33</v>
      </c>
      <c r="F15" s="153">
        <f t="shared" si="1"/>
        <v>11</v>
      </c>
      <c r="G15" s="117" t="s">
        <v>1361</v>
      </c>
      <c r="H15" s="118" t="s">
        <v>1573</v>
      </c>
      <c r="I15" s="74">
        <v>40648</v>
      </c>
      <c r="J15" s="17">
        <f t="shared" si="0"/>
        <v>30</v>
      </c>
      <c r="K15" s="18">
        <f t="shared" si="2"/>
        <v>30</v>
      </c>
      <c r="L15" s="19">
        <f t="shared" si="3"/>
        <v>30</v>
      </c>
      <c r="M15" s="20">
        <f t="shared" si="4"/>
        <v>0</v>
      </c>
      <c r="N15" s="20">
        <f t="shared" si="5"/>
        <v>0</v>
      </c>
      <c r="O15" s="20">
        <f t="shared" si="6"/>
        <v>0</v>
      </c>
      <c r="P15" s="20">
        <f t="shared" si="7"/>
        <v>0</v>
      </c>
      <c r="Q15" s="20">
        <f t="shared" si="8"/>
        <v>0</v>
      </c>
      <c r="R15" s="21">
        <v>0</v>
      </c>
      <c r="S15" s="22">
        <f t="shared" si="9"/>
        <v>30</v>
      </c>
      <c r="T15" s="22">
        <f t="shared" si="10"/>
        <v>0</v>
      </c>
      <c r="U15" s="22">
        <f t="shared" si="11"/>
        <v>0</v>
      </c>
      <c r="V15" s="22">
        <f t="shared" si="12"/>
        <v>0</v>
      </c>
      <c r="W15" s="22">
        <f t="shared" si="13"/>
        <v>0</v>
      </c>
      <c r="X15" s="23">
        <v>30</v>
      </c>
      <c r="Y15" s="24"/>
      <c r="Z15" s="24"/>
      <c r="AA15" s="24"/>
      <c r="AB15" s="25"/>
      <c r="AC15" s="25"/>
    </row>
    <row r="16" spans="1:29" ht="15" customHeight="1" x14ac:dyDescent="0.3">
      <c r="A16" s="148" t="s">
        <v>22</v>
      </c>
      <c r="B16" s="125" t="s">
        <v>264</v>
      </c>
      <c r="C16" s="126" t="s">
        <v>155</v>
      </c>
      <c r="D16" s="154">
        <v>1</v>
      </c>
      <c r="E16" s="155" t="s">
        <v>75</v>
      </c>
      <c r="F16" s="153">
        <f t="shared" si="1"/>
        <v>12</v>
      </c>
      <c r="G16" s="117" t="s">
        <v>1574</v>
      </c>
      <c r="H16" s="118" t="s">
        <v>1575</v>
      </c>
      <c r="I16" s="74">
        <v>40596</v>
      </c>
      <c r="J16" s="17">
        <f t="shared" si="0"/>
        <v>30</v>
      </c>
      <c r="K16" s="18">
        <f t="shared" si="2"/>
        <v>30</v>
      </c>
      <c r="L16" s="19">
        <f t="shared" si="3"/>
        <v>30</v>
      </c>
      <c r="M16" s="20">
        <f t="shared" si="4"/>
        <v>0</v>
      </c>
      <c r="N16" s="20">
        <f t="shared" si="5"/>
        <v>0</v>
      </c>
      <c r="O16" s="20">
        <f t="shared" si="6"/>
        <v>0</v>
      </c>
      <c r="P16" s="20">
        <f t="shared" si="7"/>
        <v>0</v>
      </c>
      <c r="Q16" s="20">
        <f t="shared" si="8"/>
        <v>0</v>
      </c>
      <c r="R16" s="21">
        <v>0</v>
      </c>
      <c r="S16" s="22">
        <f t="shared" si="9"/>
        <v>30</v>
      </c>
      <c r="T16" s="22">
        <f t="shared" si="10"/>
        <v>0</v>
      </c>
      <c r="U16" s="22">
        <f t="shared" si="11"/>
        <v>0</v>
      </c>
      <c r="V16" s="22">
        <f t="shared" si="12"/>
        <v>0</v>
      </c>
      <c r="W16" s="22">
        <f t="shared" si="13"/>
        <v>0</v>
      </c>
      <c r="X16" s="23">
        <v>30</v>
      </c>
      <c r="Y16" s="24"/>
      <c r="Z16" s="24"/>
      <c r="AA16" s="24"/>
      <c r="AB16" s="25"/>
      <c r="AC16" s="25"/>
    </row>
    <row r="17" spans="1:29" ht="15" customHeight="1" x14ac:dyDescent="0.3">
      <c r="A17" s="148" t="s">
        <v>22</v>
      </c>
      <c r="B17" s="149" t="s">
        <v>613</v>
      </c>
      <c r="C17" s="150" t="s">
        <v>453</v>
      </c>
      <c r="D17" s="154">
        <v>16</v>
      </c>
      <c r="E17" s="155" t="s">
        <v>44</v>
      </c>
      <c r="F17" s="153">
        <f t="shared" si="1"/>
        <v>13</v>
      </c>
      <c r="G17" s="104" t="s">
        <v>100</v>
      </c>
      <c r="H17" s="105" t="s">
        <v>523</v>
      </c>
      <c r="I17" s="36">
        <v>40513</v>
      </c>
      <c r="J17" s="17">
        <f t="shared" si="0"/>
        <v>24</v>
      </c>
      <c r="K17" s="18">
        <f t="shared" si="2"/>
        <v>5</v>
      </c>
      <c r="L17" s="19">
        <f t="shared" si="3"/>
        <v>5</v>
      </c>
      <c r="M17" s="20">
        <f t="shared" si="4"/>
        <v>0</v>
      </c>
      <c r="N17" s="20">
        <f t="shared" si="5"/>
        <v>0</v>
      </c>
      <c r="O17" s="20">
        <f t="shared" si="6"/>
        <v>0</v>
      </c>
      <c r="P17" s="20">
        <f t="shared" si="7"/>
        <v>0</v>
      </c>
      <c r="Q17" s="20">
        <f t="shared" si="8"/>
        <v>0</v>
      </c>
      <c r="R17" s="21">
        <v>19</v>
      </c>
      <c r="S17" s="22">
        <f t="shared" si="9"/>
        <v>5</v>
      </c>
      <c r="T17" s="22">
        <f t="shared" si="10"/>
        <v>0</v>
      </c>
      <c r="U17" s="22">
        <f t="shared" si="11"/>
        <v>0</v>
      </c>
      <c r="V17" s="22">
        <f t="shared" si="12"/>
        <v>0</v>
      </c>
      <c r="W17" s="22">
        <f t="shared" si="13"/>
        <v>0</v>
      </c>
      <c r="X17" s="23">
        <v>5</v>
      </c>
      <c r="Y17" s="24"/>
      <c r="Z17" s="24"/>
      <c r="AA17" s="24"/>
      <c r="AB17" s="25"/>
      <c r="AC17" s="25"/>
    </row>
    <row r="18" spans="1:29" ht="15" customHeight="1" x14ac:dyDescent="0.3">
      <c r="A18" s="148" t="s">
        <v>22</v>
      </c>
      <c r="B18" s="125" t="s">
        <v>87</v>
      </c>
      <c r="C18" s="126" t="s">
        <v>88</v>
      </c>
      <c r="D18" s="154">
        <v>1</v>
      </c>
      <c r="E18" s="155" t="s">
        <v>75</v>
      </c>
      <c r="F18" s="153">
        <f t="shared" si="1"/>
        <v>14</v>
      </c>
      <c r="G18" s="117" t="s">
        <v>1576</v>
      </c>
      <c r="H18" s="118" t="s">
        <v>1577</v>
      </c>
      <c r="I18" s="74">
        <v>40858</v>
      </c>
      <c r="J18" s="17">
        <f t="shared" si="0"/>
        <v>15</v>
      </c>
      <c r="K18" s="18">
        <f t="shared" si="2"/>
        <v>15</v>
      </c>
      <c r="L18" s="19">
        <f t="shared" si="3"/>
        <v>15</v>
      </c>
      <c r="M18" s="20">
        <f t="shared" si="4"/>
        <v>0</v>
      </c>
      <c r="N18" s="20">
        <f t="shared" si="5"/>
        <v>0</v>
      </c>
      <c r="O18" s="20">
        <f t="shared" si="6"/>
        <v>0</v>
      </c>
      <c r="P18" s="20">
        <f t="shared" si="7"/>
        <v>0</v>
      </c>
      <c r="Q18" s="20">
        <f t="shared" si="8"/>
        <v>0</v>
      </c>
      <c r="R18" s="21">
        <v>0</v>
      </c>
      <c r="S18" s="22">
        <f t="shared" si="9"/>
        <v>15</v>
      </c>
      <c r="T18" s="22">
        <f t="shared" si="10"/>
        <v>0</v>
      </c>
      <c r="U18" s="22">
        <f t="shared" si="11"/>
        <v>0</v>
      </c>
      <c r="V18" s="22">
        <f t="shared" si="12"/>
        <v>0</v>
      </c>
      <c r="W18" s="22">
        <f t="shared" si="13"/>
        <v>0</v>
      </c>
      <c r="X18" s="23">
        <v>15</v>
      </c>
      <c r="Y18" s="24"/>
      <c r="Z18" s="24"/>
      <c r="AA18" s="24"/>
      <c r="AB18" s="25"/>
      <c r="AC18" s="25"/>
    </row>
    <row r="19" spans="1:29" ht="15" customHeight="1" x14ac:dyDescent="0.3">
      <c r="A19" s="148" t="s">
        <v>22</v>
      </c>
      <c r="B19" s="125" t="s">
        <v>108</v>
      </c>
      <c r="C19" s="126" t="s">
        <v>109</v>
      </c>
      <c r="D19" s="154">
        <v>12</v>
      </c>
      <c r="E19" s="155" t="s">
        <v>25</v>
      </c>
      <c r="F19" s="153">
        <f t="shared" si="1"/>
        <v>15</v>
      </c>
      <c r="G19" s="117" t="s">
        <v>107</v>
      </c>
      <c r="H19" s="118" t="s">
        <v>1225</v>
      </c>
      <c r="I19" s="74">
        <v>40851</v>
      </c>
      <c r="J19" s="17">
        <f t="shared" si="0"/>
        <v>15</v>
      </c>
      <c r="K19" s="18">
        <f t="shared" si="2"/>
        <v>15</v>
      </c>
      <c r="L19" s="19">
        <f t="shared" si="3"/>
        <v>15</v>
      </c>
      <c r="M19" s="20">
        <f t="shared" si="4"/>
        <v>0</v>
      </c>
      <c r="N19" s="20">
        <f t="shared" si="5"/>
        <v>0</v>
      </c>
      <c r="O19" s="20">
        <f t="shared" si="6"/>
        <v>0</v>
      </c>
      <c r="P19" s="20">
        <f t="shared" si="7"/>
        <v>0</v>
      </c>
      <c r="Q19" s="20">
        <f t="shared" si="8"/>
        <v>0</v>
      </c>
      <c r="R19" s="21">
        <v>0</v>
      </c>
      <c r="S19" s="22">
        <f t="shared" si="9"/>
        <v>15</v>
      </c>
      <c r="T19" s="22">
        <f t="shared" si="10"/>
        <v>0</v>
      </c>
      <c r="U19" s="22">
        <f t="shared" si="11"/>
        <v>0</v>
      </c>
      <c r="V19" s="22">
        <f t="shared" si="12"/>
        <v>0</v>
      </c>
      <c r="W19" s="22">
        <f t="shared" si="13"/>
        <v>0</v>
      </c>
      <c r="X19" s="23">
        <v>15</v>
      </c>
      <c r="Y19" s="24"/>
      <c r="Z19" s="24"/>
      <c r="AA19" s="24"/>
      <c r="AB19" s="25"/>
      <c r="AC19" s="25"/>
    </row>
    <row r="20" spans="1:29" ht="15" customHeight="1" x14ac:dyDescent="0.3">
      <c r="A20" s="148" t="s">
        <v>22</v>
      </c>
      <c r="B20" s="125" t="s">
        <v>1212</v>
      </c>
      <c r="C20" s="126" t="s">
        <v>27</v>
      </c>
      <c r="D20" s="154">
        <v>7</v>
      </c>
      <c r="E20" s="155" t="s">
        <v>28</v>
      </c>
      <c r="F20" s="153">
        <f t="shared" si="1"/>
        <v>16</v>
      </c>
      <c r="G20" s="117" t="s">
        <v>1226</v>
      </c>
      <c r="H20" s="118" t="s">
        <v>526</v>
      </c>
      <c r="I20" s="74">
        <v>40882</v>
      </c>
      <c r="J20" s="17">
        <f t="shared" si="0"/>
        <v>12</v>
      </c>
      <c r="K20" s="18">
        <f t="shared" si="2"/>
        <v>12</v>
      </c>
      <c r="L20" s="19">
        <f t="shared" si="3"/>
        <v>12</v>
      </c>
      <c r="M20" s="20">
        <f t="shared" si="4"/>
        <v>0</v>
      </c>
      <c r="N20" s="20">
        <f t="shared" si="5"/>
        <v>0</v>
      </c>
      <c r="O20" s="20">
        <f t="shared" si="6"/>
        <v>0</v>
      </c>
      <c r="P20" s="20">
        <f t="shared" si="7"/>
        <v>0</v>
      </c>
      <c r="Q20" s="20">
        <f t="shared" si="8"/>
        <v>0</v>
      </c>
      <c r="R20" s="21">
        <v>0</v>
      </c>
      <c r="S20" s="22">
        <f t="shared" si="9"/>
        <v>12</v>
      </c>
      <c r="T20" s="22">
        <f t="shared" si="10"/>
        <v>0</v>
      </c>
      <c r="U20" s="22">
        <f t="shared" si="11"/>
        <v>0</v>
      </c>
      <c r="V20" s="22">
        <f t="shared" si="12"/>
        <v>0</v>
      </c>
      <c r="W20" s="22">
        <f t="shared" si="13"/>
        <v>0</v>
      </c>
      <c r="X20" s="23">
        <v>12</v>
      </c>
      <c r="Y20" s="24"/>
      <c r="Z20" s="24"/>
      <c r="AA20" s="24"/>
      <c r="AB20" s="25"/>
      <c r="AC20" s="25"/>
    </row>
    <row r="21" spans="1:29" ht="15" customHeight="1" x14ac:dyDescent="0.3">
      <c r="A21" s="148" t="s">
        <v>22</v>
      </c>
      <c r="B21" s="125" t="s">
        <v>1993</v>
      </c>
      <c r="C21" s="126" t="s">
        <v>1216</v>
      </c>
      <c r="D21" s="154">
        <v>16</v>
      </c>
      <c r="E21" s="155" t="s">
        <v>44</v>
      </c>
      <c r="F21" s="153">
        <f t="shared" si="1"/>
        <v>17</v>
      </c>
      <c r="G21" s="117" t="s">
        <v>1227</v>
      </c>
      <c r="H21" s="118" t="s">
        <v>1228</v>
      </c>
      <c r="I21" s="74">
        <v>40840</v>
      </c>
      <c r="J21" s="17">
        <f t="shared" si="0"/>
        <v>12</v>
      </c>
      <c r="K21" s="18">
        <f t="shared" si="2"/>
        <v>12</v>
      </c>
      <c r="L21" s="19">
        <f t="shared" si="3"/>
        <v>12</v>
      </c>
      <c r="M21" s="20">
        <f t="shared" si="4"/>
        <v>0</v>
      </c>
      <c r="N21" s="20">
        <f t="shared" si="5"/>
        <v>0</v>
      </c>
      <c r="O21" s="20">
        <f t="shared" si="6"/>
        <v>0</v>
      </c>
      <c r="P21" s="20">
        <f t="shared" si="7"/>
        <v>0</v>
      </c>
      <c r="Q21" s="20">
        <f t="shared" si="8"/>
        <v>0</v>
      </c>
      <c r="R21" s="21">
        <v>0</v>
      </c>
      <c r="S21" s="22">
        <f t="shared" si="9"/>
        <v>12</v>
      </c>
      <c r="T21" s="22">
        <f t="shared" si="10"/>
        <v>0</v>
      </c>
      <c r="U21" s="22">
        <f t="shared" si="11"/>
        <v>0</v>
      </c>
      <c r="V21" s="22">
        <f t="shared" si="12"/>
        <v>0</v>
      </c>
      <c r="W21" s="22">
        <f t="shared" si="13"/>
        <v>0</v>
      </c>
      <c r="X21" s="23">
        <v>12</v>
      </c>
      <c r="Y21" s="24"/>
      <c r="Z21" s="24"/>
      <c r="AA21" s="24"/>
      <c r="AB21" s="25"/>
      <c r="AC21" s="25"/>
    </row>
    <row r="22" spans="1:29" ht="15" customHeight="1" x14ac:dyDescent="0.3">
      <c r="A22" s="148" t="s">
        <v>22</v>
      </c>
      <c r="B22" s="125" t="s">
        <v>1994</v>
      </c>
      <c r="C22" s="126" t="s">
        <v>1568</v>
      </c>
      <c r="D22" s="154">
        <v>5</v>
      </c>
      <c r="E22" s="156" t="s">
        <v>53</v>
      </c>
      <c r="F22" s="153">
        <f t="shared" si="1"/>
        <v>18</v>
      </c>
      <c r="G22" s="117" t="s">
        <v>1578</v>
      </c>
      <c r="H22" s="118" t="s">
        <v>1579</v>
      </c>
      <c r="I22" s="74">
        <v>40812</v>
      </c>
      <c r="J22" s="17">
        <f t="shared" si="0"/>
        <v>12</v>
      </c>
      <c r="K22" s="18">
        <f t="shared" si="2"/>
        <v>12</v>
      </c>
      <c r="L22" s="19">
        <f t="shared" si="3"/>
        <v>12</v>
      </c>
      <c r="M22" s="20">
        <f t="shared" si="4"/>
        <v>0</v>
      </c>
      <c r="N22" s="20">
        <f t="shared" si="5"/>
        <v>0</v>
      </c>
      <c r="O22" s="20">
        <f t="shared" si="6"/>
        <v>0</v>
      </c>
      <c r="P22" s="20">
        <f t="shared" si="7"/>
        <v>0</v>
      </c>
      <c r="Q22" s="20">
        <f t="shared" si="8"/>
        <v>0</v>
      </c>
      <c r="R22" s="21">
        <v>0</v>
      </c>
      <c r="S22" s="22">
        <f t="shared" si="9"/>
        <v>12</v>
      </c>
      <c r="T22" s="22">
        <f t="shared" si="10"/>
        <v>0</v>
      </c>
      <c r="U22" s="22">
        <f t="shared" si="11"/>
        <v>0</v>
      </c>
      <c r="V22" s="22">
        <f t="shared" si="12"/>
        <v>0</v>
      </c>
      <c r="W22" s="22">
        <f t="shared" si="13"/>
        <v>0</v>
      </c>
      <c r="X22" s="23">
        <v>12</v>
      </c>
      <c r="Y22" s="24"/>
      <c r="Z22" s="24"/>
      <c r="AA22" s="24"/>
      <c r="AB22" s="25"/>
      <c r="AC22" s="25"/>
    </row>
    <row r="23" spans="1:29" ht="15" customHeight="1" x14ac:dyDescent="0.3">
      <c r="A23" s="148" t="s">
        <v>22</v>
      </c>
      <c r="B23" s="176" t="s">
        <v>173</v>
      </c>
      <c r="C23" s="126" t="s">
        <v>115</v>
      </c>
      <c r="D23" s="154">
        <v>1</v>
      </c>
      <c r="E23" s="155" t="s">
        <v>75</v>
      </c>
      <c r="F23" s="153">
        <f t="shared" si="1"/>
        <v>19</v>
      </c>
      <c r="G23" s="117" t="s">
        <v>1580</v>
      </c>
      <c r="H23" s="118" t="s">
        <v>1581</v>
      </c>
      <c r="I23" s="74">
        <v>40759</v>
      </c>
      <c r="J23" s="17">
        <f t="shared" si="0"/>
        <v>12</v>
      </c>
      <c r="K23" s="18">
        <f t="shared" si="2"/>
        <v>12</v>
      </c>
      <c r="L23" s="19">
        <f t="shared" si="3"/>
        <v>12</v>
      </c>
      <c r="M23" s="20">
        <f t="shared" si="4"/>
        <v>0</v>
      </c>
      <c r="N23" s="20">
        <f t="shared" si="5"/>
        <v>0</v>
      </c>
      <c r="O23" s="20">
        <f t="shared" si="6"/>
        <v>0</v>
      </c>
      <c r="P23" s="20">
        <f t="shared" si="7"/>
        <v>0</v>
      </c>
      <c r="Q23" s="20">
        <f t="shared" si="8"/>
        <v>0</v>
      </c>
      <c r="R23" s="21">
        <v>0</v>
      </c>
      <c r="S23" s="22">
        <f t="shared" si="9"/>
        <v>12</v>
      </c>
      <c r="T23" s="22">
        <f t="shared" si="10"/>
        <v>0</v>
      </c>
      <c r="U23" s="22">
        <f t="shared" si="11"/>
        <v>0</v>
      </c>
      <c r="V23" s="22">
        <f t="shared" si="12"/>
        <v>0</v>
      </c>
      <c r="W23" s="22">
        <f t="shared" si="13"/>
        <v>0</v>
      </c>
      <c r="X23" s="23">
        <v>12</v>
      </c>
      <c r="Y23" s="24"/>
      <c r="Z23" s="24"/>
      <c r="AA23" s="24"/>
      <c r="AB23" s="25"/>
      <c r="AC23" s="25"/>
    </row>
    <row r="24" spans="1:29" ht="15" customHeight="1" x14ac:dyDescent="0.3">
      <c r="A24" s="148" t="s">
        <v>22</v>
      </c>
      <c r="B24" s="157" t="s">
        <v>613</v>
      </c>
      <c r="C24" s="158" t="s">
        <v>453</v>
      </c>
      <c r="D24" s="154">
        <v>16</v>
      </c>
      <c r="E24" s="155" t="s">
        <v>44</v>
      </c>
      <c r="F24" s="153">
        <f t="shared" si="1"/>
        <v>20</v>
      </c>
      <c r="G24" s="113" t="s">
        <v>312</v>
      </c>
      <c r="H24" s="114" t="s">
        <v>538</v>
      </c>
      <c r="I24" s="73">
        <v>40190</v>
      </c>
      <c r="J24" s="17">
        <f t="shared" si="0"/>
        <v>10</v>
      </c>
      <c r="K24" s="18">
        <f t="shared" si="2"/>
        <v>5</v>
      </c>
      <c r="L24" s="19">
        <f t="shared" si="3"/>
        <v>5</v>
      </c>
      <c r="M24" s="20">
        <f t="shared" si="4"/>
        <v>0</v>
      </c>
      <c r="N24" s="20">
        <f t="shared" si="5"/>
        <v>0</v>
      </c>
      <c r="O24" s="20">
        <f t="shared" si="6"/>
        <v>0</v>
      </c>
      <c r="P24" s="20">
        <f t="shared" si="7"/>
        <v>0</v>
      </c>
      <c r="Q24" s="20">
        <f t="shared" si="8"/>
        <v>0</v>
      </c>
      <c r="R24" s="21">
        <v>5</v>
      </c>
      <c r="S24" s="22">
        <f t="shared" si="9"/>
        <v>5</v>
      </c>
      <c r="T24" s="22">
        <f t="shared" si="10"/>
        <v>0</v>
      </c>
      <c r="U24" s="22">
        <f t="shared" si="11"/>
        <v>0</v>
      </c>
      <c r="V24" s="22">
        <f t="shared" si="12"/>
        <v>0</v>
      </c>
      <c r="W24" s="22">
        <f t="shared" si="13"/>
        <v>0</v>
      </c>
      <c r="X24" s="23">
        <v>5</v>
      </c>
      <c r="Y24" s="24"/>
      <c r="Z24" s="24"/>
      <c r="AA24" s="24"/>
      <c r="AB24" s="25"/>
      <c r="AC24" s="25"/>
    </row>
    <row r="25" spans="1:29" ht="15" customHeight="1" x14ac:dyDescent="0.3">
      <c r="A25" s="148" t="s">
        <v>22</v>
      </c>
      <c r="B25" s="157" t="s">
        <v>268</v>
      </c>
      <c r="C25" s="158" t="s">
        <v>212</v>
      </c>
      <c r="D25" s="154">
        <v>12</v>
      </c>
      <c r="E25" s="155" t="s">
        <v>25</v>
      </c>
      <c r="F25" s="153">
        <f t="shared" si="1"/>
        <v>21</v>
      </c>
      <c r="G25" s="113" t="s">
        <v>321</v>
      </c>
      <c r="H25" s="114" t="s">
        <v>531</v>
      </c>
      <c r="I25" s="73">
        <v>40518</v>
      </c>
      <c r="J25" s="17">
        <f t="shared" si="0"/>
        <v>9</v>
      </c>
      <c r="K25" s="18">
        <f t="shared" si="2"/>
        <v>0</v>
      </c>
      <c r="L25" s="19">
        <f t="shared" si="3"/>
        <v>0</v>
      </c>
      <c r="M25" s="20">
        <f t="shared" si="4"/>
        <v>0</v>
      </c>
      <c r="N25" s="20">
        <f t="shared" si="5"/>
        <v>0</v>
      </c>
      <c r="O25" s="20">
        <f t="shared" si="6"/>
        <v>0</v>
      </c>
      <c r="P25" s="20">
        <f t="shared" si="7"/>
        <v>0</v>
      </c>
      <c r="Q25" s="20">
        <f t="shared" si="8"/>
        <v>0</v>
      </c>
      <c r="R25" s="21">
        <v>9</v>
      </c>
      <c r="S25" s="22">
        <f t="shared" si="9"/>
        <v>0</v>
      </c>
      <c r="T25" s="22">
        <f t="shared" si="10"/>
        <v>0</v>
      </c>
      <c r="U25" s="22">
        <f t="shared" si="11"/>
        <v>0</v>
      </c>
      <c r="V25" s="22">
        <f t="shared" si="12"/>
        <v>0</v>
      </c>
      <c r="W25" s="22">
        <f t="shared" si="13"/>
        <v>0</v>
      </c>
      <c r="X25" s="23"/>
      <c r="Y25" s="24"/>
      <c r="Z25" s="24"/>
      <c r="AA25" s="24"/>
      <c r="AB25" s="25"/>
      <c r="AC25" s="25"/>
    </row>
    <row r="26" spans="1:29" ht="15" customHeight="1" x14ac:dyDescent="0.3">
      <c r="A26" s="148" t="s">
        <v>22</v>
      </c>
      <c r="B26" s="258" t="s">
        <v>202</v>
      </c>
      <c r="C26" s="259" t="s">
        <v>203</v>
      </c>
      <c r="D26" s="260">
        <v>5</v>
      </c>
      <c r="E26" s="261" t="s">
        <v>53</v>
      </c>
      <c r="F26" s="153">
        <f t="shared" si="1"/>
        <v>22</v>
      </c>
      <c r="G26" s="113" t="s">
        <v>41</v>
      </c>
      <c r="H26" s="114" t="s">
        <v>756</v>
      </c>
      <c r="I26" s="73">
        <v>40479</v>
      </c>
      <c r="J26" s="17">
        <f t="shared" si="0"/>
        <v>9</v>
      </c>
      <c r="K26" s="18">
        <f t="shared" si="2"/>
        <v>0</v>
      </c>
      <c r="L26" s="19">
        <f t="shared" si="3"/>
        <v>0</v>
      </c>
      <c r="M26" s="20">
        <f t="shared" si="4"/>
        <v>0</v>
      </c>
      <c r="N26" s="20">
        <f t="shared" si="5"/>
        <v>0</v>
      </c>
      <c r="O26" s="20">
        <f t="shared" si="6"/>
        <v>0</v>
      </c>
      <c r="P26" s="20">
        <f t="shared" si="7"/>
        <v>0</v>
      </c>
      <c r="Q26" s="20">
        <f t="shared" si="8"/>
        <v>0</v>
      </c>
      <c r="R26" s="21">
        <v>9</v>
      </c>
      <c r="S26" s="22">
        <f t="shared" si="9"/>
        <v>0</v>
      </c>
      <c r="T26" s="22">
        <f t="shared" si="10"/>
        <v>0</v>
      </c>
      <c r="U26" s="22">
        <f t="shared" si="11"/>
        <v>0</v>
      </c>
      <c r="V26" s="22">
        <f t="shared" si="12"/>
        <v>0</v>
      </c>
      <c r="W26" s="22">
        <f t="shared" si="13"/>
        <v>0</v>
      </c>
      <c r="X26" s="23"/>
      <c r="Y26" s="24"/>
      <c r="Z26" s="24"/>
      <c r="AA26" s="24"/>
      <c r="AB26" s="25"/>
      <c r="AC26" s="25"/>
    </row>
    <row r="27" spans="1:29" ht="15" customHeight="1" x14ac:dyDescent="0.3">
      <c r="A27" s="148" t="s">
        <v>22</v>
      </c>
      <c r="B27" s="258" t="s">
        <v>1148</v>
      </c>
      <c r="C27" s="259" t="s">
        <v>1033</v>
      </c>
      <c r="D27" s="260">
        <v>4</v>
      </c>
      <c r="E27" s="261" t="s">
        <v>81</v>
      </c>
      <c r="F27" s="153">
        <f t="shared" si="1"/>
        <v>23</v>
      </c>
      <c r="G27" s="113" t="s">
        <v>1034</v>
      </c>
      <c r="H27" s="114" t="s">
        <v>1035</v>
      </c>
      <c r="I27" s="73">
        <v>40407</v>
      </c>
      <c r="J27" s="17">
        <f t="shared" si="0"/>
        <v>9</v>
      </c>
      <c r="K27" s="18">
        <f t="shared" si="2"/>
        <v>0</v>
      </c>
      <c r="L27" s="19">
        <f t="shared" si="3"/>
        <v>0</v>
      </c>
      <c r="M27" s="20">
        <f t="shared" si="4"/>
        <v>0</v>
      </c>
      <c r="N27" s="20">
        <f t="shared" si="5"/>
        <v>0</v>
      </c>
      <c r="O27" s="20">
        <f t="shared" si="6"/>
        <v>0</v>
      </c>
      <c r="P27" s="20">
        <f t="shared" si="7"/>
        <v>0</v>
      </c>
      <c r="Q27" s="20">
        <f t="shared" si="8"/>
        <v>0</v>
      </c>
      <c r="R27" s="21">
        <v>9</v>
      </c>
      <c r="S27" s="22">
        <f t="shared" si="9"/>
        <v>0</v>
      </c>
      <c r="T27" s="22">
        <f t="shared" si="10"/>
        <v>0</v>
      </c>
      <c r="U27" s="22">
        <f t="shared" si="11"/>
        <v>0</v>
      </c>
      <c r="V27" s="22">
        <f t="shared" si="12"/>
        <v>0</v>
      </c>
      <c r="W27" s="22">
        <f t="shared" si="13"/>
        <v>0</v>
      </c>
      <c r="X27" s="23"/>
      <c r="Y27" s="24"/>
      <c r="Z27" s="24"/>
      <c r="AA27" s="24"/>
      <c r="AB27" s="25"/>
      <c r="AC27" s="25"/>
    </row>
    <row r="28" spans="1:29" ht="15" customHeight="1" x14ac:dyDescent="0.3">
      <c r="A28" s="148" t="s">
        <v>22</v>
      </c>
      <c r="B28" s="258" t="s">
        <v>855</v>
      </c>
      <c r="C28" s="259" t="s">
        <v>765</v>
      </c>
      <c r="D28" s="260">
        <v>20</v>
      </c>
      <c r="E28" s="261" t="s">
        <v>40</v>
      </c>
      <c r="F28" s="153">
        <f t="shared" si="1"/>
        <v>24</v>
      </c>
      <c r="G28" s="113" t="s">
        <v>45</v>
      </c>
      <c r="H28" s="114" t="s">
        <v>887</v>
      </c>
      <c r="I28" s="73">
        <v>40392</v>
      </c>
      <c r="J28" s="17">
        <f t="shared" si="0"/>
        <v>8</v>
      </c>
      <c r="K28" s="18">
        <f t="shared" si="2"/>
        <v>5</v>
      </c>
      <c r="L28" s="19">
        <f t="shared" si="3"/>
        <v>5</v>
      </c>
      <c r="M28" s="20">
        <f t="shared" si="4"/>
        <v>0</v>
      </c>
      <c r="N28" s="20">
        <f t="shared" si="5"/>
        <v>0</v>
      </c>
      <c r="O28" s="20">
        <f t="shared" si="6"/>
        <v>0</v>
      </c>
      <c r="P28" s="20">
        <f t="shared" si="7"/>
        <v>0</v>
      </c>
      <c r="Q28" s="20">
        <f t="shared" si="8"/>
        <v>0</v>
      </c>
      <c r="R28" s="21">
        <v>3</v>
      </c>
      <c r="S28" s="22">
        <f t="shared" si="9"/>
        <v>5</v>
      </c>
      <c r="T28" s="22">
        <f t="shared" si="10"/>
        <v>0</v>
      </c>
      <c r="U28" s="22">
        <f t="shared" si="11"/>
        <v>0</v>
      </c>
      <c r="V28" s="22">
        <f t="shared" si="12"/>
        <v>0</v>
      </c>
      <c r="W28" s="22">
        <f t="shared" si="13"/>
        <v>0</v>
      </c>
      <c r="X28" s="23">
        <v>5</v>
      </c>
      <c r="Y28" s="24"/>
      <c r="Z28" s="24"/>
      <c r="AA28" s="24"/>
      <c r="AB28" s="25"/>
      <c r="AC28" s="25"/>
    </row>
    <row r="29" spans="1:29" ht="15" customHeight="1" x14ac:dyDescent="0.3">
      <c r="A29" s="148" t="s">
        <v>22</v>
      </c>
      <c r="B29" s="258" t="s">
        <v>1186</v>
      </c>
      <c r="C29" s="259" t="s">
        <v>364</v>
      </c>
      <c r="D29" s="260">
        <v>19</v>
      </c>
      <c r="E29" s="261" t="s">
        <v>46</v>
      </c>
      <c r="F29" s="153">
        <f t="shared" si="1"/>
        <v>25</v>
      </c>
      <c r="G29" s="113" t="s">
        <v>45</v>
      </c>
      <c r="H29" s="114" t="s">
        <v>518</v>
      </c>
      <c r="I29" s="73">
        <v>40216</v>
      </c>
      <c r="J29" s="17">
        <f t="shared" si="0"/>
        <v>8</v>
      </c>
      <c r="K29" s="18">
        <f t="shared" si="2"/>
        <v>0</v>
      </c>
      <c r="L29" s="19">
        <f t="shared" si="3"/>
        <v>0</v>
      </c>
      <c r="M29" s="20">
        <f t="shared" si="4"/>
        <v>0</v>
      </c>
      <c r="N29" s="20">
        <f t="shared" si="5"/>
        <v>0</v>
      </c>
      <c r="O29" s="20">
        <f t="shared" si="6"/>
        <v>0</v>
      </c>
      <c r="P29" s="20">
        <f t="shared" si="7"/>
        <v>0</v>
      </c>
      <c r="Q29" s="20">
        <f t="shared" si="8"/>
        <v>0</v>
      </c>
      <c r="R29" s="21">
        <v>8</v>
      </c>
      <c r="S29" s="22">
        <f t="shared" si="9"/>
        <v>0</v>
      </c>
      <c r="T29" s="22">
        <f t="shared" si="10"/>
        <v>0</v>
      </c>
      <c r="U29" s="22">
        <f t="shared" si="11"/>
        <v>0</v>
      </c>
      <c r="V29" s="22">
        <f t="shared" si="12"/>
        <v>0</v>
      </c>
      <c r="W29" s="22">
        <f t="shared" si="13"/>
        <v>0</v>
      </c>
      <c r="X29" s="23"/>
      <c r="Y29" s="24"/>
      <c r="Z29" s="24"/>
      <c r="AA29" s="24"/>
      <c r="AB29" s="25"/>
      <c r="AC29" s="25"/>
    </row>
    <row r="30" spans="1:29" ht="15" customHeight="1" x14ac:dyDescent="0.3">
      <c r="A30" s="148" t="s">
        <v>22</v>
      </c>
      <c r="B30" s="228" t="s">
        <v>866</v>
      </c>
      <c r="C30" s="219" t="s">
        <v>686</v>
      </c>
      <c r="D30" s="260">
        <v>19</v>
      </c>
      <c r="E30" s="261" t="s">
        <v>46</v>
      </c>
      <c r="F30" s="153">
        <f t="shared" si="1"/>
        <v>26</v>
      </c>
      <c r="G30" s="115" t="s">
        <v>30</v>
      </c>
      <c r="H30" s="116" t="s">
        <v>1242</v>
      </c>
      <c r="I30" s="71">
        <v>40901</v>
      </c>
      <c r="J30" s="17">
        <f t="shared" si="0"/>
        <v>5</v>
      </c>
      <c r="K30" s="18">
        <f t="shared" si="2"/>
        <v>5</v>
      </c>
      <c r="L30" s="19">
        <f t="shared" si="3"/>
        <v>5</v>
      </c>
      <c r="M30" s="20">
        <f t="shared" si="4"/>
        <v>0</v>
      </c>
      <c r="N30" s="20">
        <f t="shared" si="5"/>
        <v>0</v>
      </c>
      <c r="O30" s="20">
        <f t="shared" si="6"/>
        <v>0</v>
      </c>
      <c r="P30" s="20">
        <f t="shared" si="7"/>
        <v>0</v>
      </c>
      <c r="Q30" s="20">
        <f t="shared" si="8"/>
        <v>0</v>
      </c>
      <c r="R30" s="21">
        <v>0</v>
      </c>
      <c r="S30" s="22">
        <f t="shared" si="9"/>
        <v>5</v>
      </c>
      <c r="T30" s="22">
        <f t="shared" si="10"/>
        <v>0</v>
      </c>
      <c r="U30" s="22">
        <f t="shared" si="11"/>
        <v>0</v>
      </c>
      <c r="V30" s="22">
        <f t="shared" si="12"/>
        <v>0</v>
      </c>
      <c r="W30" s="22">
        <f t="shared" si="13"/>
        <v>0</v>
      </c>
      <c r="X30" s="23">
        <v>5</v>
      </c>
      <c r="Y30" s="24"/>
      <c r="Z30" s="24"/>
      <c r="AA30" s="24"/>
      <c r="AB30" s="25"/>
      <c r="AC30" s="25"/>
    </row>
    <row r="31" spans="1:29" ht="15" customHeight="1" x14ac:dyDescent="0.3">
      <c r="A31" s="148" t="s">
        <v>22</v>
      </c>
      <c r="B31" s="228" t="s">
        <v>857</v>
      </c>
      <c r="C31" s="219" t="s">
        <v>38</v>
      </c>
      <c r="D31" s="260">
        <v>3</v>
      </c>
      <c r="E31" s="261" t="s">
        <v>25</v>
      </c>
      <c r="F31" s="153">
        <f t="shared" si="1"/>
        <v>27</v>
      </c>
      <c r="G31" s="115" t="s">
        <v>1582</v>
      </c>
      <c r="H31" s="116" t="s">
        <v>1583</v>
      </c>
      <c r="I31" s="71">
        <v>40895</v>
      </c>
      <c r="J31" s="17">
        <f t="shared" si="0"/>
        <v>5</v>
      </c>
      <c r="K31" s="18">
        <f t="shared" si="2"/>
        <v>5</v>
      </c>
      <c r="L31" s="19">
        <f t="shared" si="3"/>
        <v>5</v>
      </c>
      <c r="M31" s="20">
        <f t="shared" si="4"/>
        <v>0</v>
      </c>
      <c r="N31" s="20">
        <f t="shared" si="5"/>
        <v>0</v>
      </c>
      <c r="O31" s="20">
        <f t="shared" si="6"/>
        <v>0</v>
      </c>
      <c r="P31" s="20">
        <f t="shared" si="7"/>
        <v>0</v>
      </c>
      <c r="Q31" s="20">
        <f t="shared" si="8"/>
        <v>0</v>
      </c>
      <c r="R31" s="21">
        <v>0</v>
      </c>
      <c r="S31" s="22">
        <f t="shared" si="9"/>
        <v>5</v>
      </c>
      <c r="T31" s="22">
        <f t="shared" si="10"/>
        <v>0</v>
      </c>
      <c r="U31" s="22">
        <f t="shared" si="11"/>
        <v>0</v>
      </c>
      <c r="V31" s="22">
        <f t="shared" si="12"/>
        <v>0</v>
      </c>
      <c r="W31" s="22">
        <f t="shared" si="13"/>
        <v>0</v>
      </c>
      <c r="X31" s="23">
        <v>5</v>
      </c>
      <c r="Y31" s="24"/>
      <c r="Z31" s="24"/>
      <c r="AA31" s="24"/>
      <c r="AB31" s="25"/>
      <c r="AC31" s="25"/>
    </row>
    <row r="32" spans="1:29" ht="15" customHeight="1" x14ac:dyDescent="0.3">
      <c r="A32" s="148" t="s">
        <v>22</v>
      </c>
      <c r="B32" s="228" t="s">
        <v>73</v>
      </c>
      <c r="C32" s="219" t="s">
        <v>74</v>
      </c>
      <c r="D32" s="260">
        <v>1</v>
      </c>
      <c r="E32" s="261" t="s">
        <v>75</v>
      </c>
      <c r="F32" s="153">
        <f t="shared" si="1"/>
        <v>28</v>
      </c>
      <c r="G32" s="115" t="s">
        <v>1391</v>
      </c>
      <c r="H32" s="116" t="s">
        <v>150</v>
      </c>
      <c r="I32" s="71">
        <v>40893</v>
      </c>
      <c r="J32" s="17">
        <f t="shared" si="0"/>
        <v>5</v>
      </c>
      <c r="K32" s="18">
        <f t="shared" si="2"/>
        <v>5</v>
      </c>
      <c r="L32" s="19">
        <f t="shared" si="3"/>
        <v>5</v>
      </c>
      <c r="M32" s="20">
        <f t="shared" si="4"/>
        <v>0</v>
      </c>
      <c r="N32" s="20">
        <f t="shared" si="5"/>
        <v>0</v>
      </c>
      <c r="O32" s="20">
        <f t="shared" si="6"/>
        <v>0</v>
      </c>
      <c r="P32" s="20">
        <f t="shared" si="7"/>
        <v>0</v>
      </c>
      <c r="Q32" s="20">
        <f t="shared" si="8"/>
        <v>0</v>
      </c>
      <c r="R32" s="21">
        <v>0</v>
      </c>
      <c r="S32" s="22">
        <f t="shared" si="9"/>
        <v>5</v>
      </c>
      <c r="T32" s="22">
        <f t="shared" si="10"/>
        <v>0</v>
      </c>
      <c r="U32" s="22">
        <f t="shared" si="11"/>
        <v>0</v>
      </c>
      <c r="V32" s="22">
        <f t="shared" si="12"/>
        <v>0</v>
      </c>
      <c r="W32" s="22">
        <f t="shared" si="13"/>
        <v>0</v>
      </c>
      <c r="X32" s="23">
        <v>5</v>
      </c>
      <c r="Y32" s="24"/>
      <c r="Z32" s="24"/>
      <c r="AA32" s="24"/>
      <c r="AB32" s="25"/>
      <c r="AC32" s="25"/>
    </row>
    <row r="33" spans="1:29" ht="15" customHeight="1" x14ac:dyDescent="0.3">
      <c r="A33" s="148" t="s">
        <v>22</v>
      </c>
      <c r="B33" s="178" t="s">
        <v>173</v>
      </c>
      <c r="C33" s="108" t="s">
        <v>115</v>
      </c>
      <c r="D33" s="154">
        <v>1</v>
      </c>
      <c r="E33" s="155" t="s">
        <v>75</v>
      </c>
      <c r="F33" s="153">
        <f t="shared" si="1"/>
        <v>29</v>
      </c>
      <c r="G33" s="115" t="s">
        <v>137</v>
      </c>
      <c r="H33" s="116" t="s">
        <v>1585</v>
      </c>
      <c r="I33" s="71">
        <v>40887</v>
      </c>
      <c r="J33" s="17">
        <f t="shared" si="0"/>
        <v>5</v>
      </c>
      <c r="K33" s="18">
        <f t="shared" si="2"/>
        <v>5</v>
      </c>
      <c r="L33" s="19">
        <f t="shared" si="3"/>
        <v>5</v>
      </c>
      <c r="M33" s="20">
        <f t="shared" si="4"/>
        <v>0</v>
      </c>
      <c r="N33" s="20">
        <f t="shared" si="5"/>
        <v>0</v>
      </c>
      <c r="O33" s="20">
        <f t="shared" si="6"/>
        <v>0</v>
      </c>
      <c r="P33" s="20">
        <f t="shared" si="7"/>
        <v>0</v>
      </c>
      <c r="Q33" s="20">
        <f t="shared" si="8"/>
        <v>0</v>
      </c>
      <c r="R33" s="21">
        <v>0</v>
      </c>
      <c r="S33" s="22">
        <f t="shared" si="9"/>
        <v>5</v>
      </c>
      <c r="T33" s="22">
        <f t="shared" si="10"/>
        <v>0</v>
      </c>
      <c r="U33" s="22">
        <f t="shared" si="11"/>
        <v>0</v>
      </c>
      <c r="V33" s="22">
        <f t="shared" si="12"/>
        <v>0</v>
      </c>
      <c r="W33" s="22">
        <f t="shared" si="13"/>
        <v>0</v>
      </c>
      <c r="X33" s="23">
        <v>5</v>
      </c>
      <c r="Y33" s="24"/>
      <c r="Z33" s="24"/>
      <c r="AA33" s="24"/>
      <c r="AB33" s="25"/>
      <c r="AC33" s="25"/>
    </row>
    <row r="34" spans="1:29" ht="15" customHeight="1" x14ac:dyDescent="0.3">
      <c r="A34" s="148" t="s">
        <v>22</v>
      </c>
      <c r="B34" s="178" t="s">
        <v>1170</v>
      </c>
      <c r="C34" s="108" t="s">
        <v>1095</v>
      </c>
      <c r="D34" s="154">
        <v>1</v>
      </c>
      <c r="E34" s="155" t="s">
        <v>75</v>
      </c>
      <c r="F34" s="153">
        <f t="shared" si="1"/>
        <v>30</v>
      </c>
      <c r="G34" s="115" t="s">
        <v>289</v>
      </c>
      <c r="H34" s="116" t="s">
        <v>1586</v>
      </c>
      <c r="I34" s="71">
        <v>40876</v>
      </c>
      <c r="J34" s="17">
        <f t="shared" si="0"/>
        <v>5</v>
      </c>
      <c r="K34" s="18">
        <f t="shared" si="2"/>
        <v>5</v>
      </c>
      <c r="L34" s="19">
        <f t="shared" si="3"/>
        <v>5</v>
      </c>
      <c r="M34" s="20">
        <f t="shared" si="4"/>
        <v>0</v>
      </c>
      <c r="N34" s="20">
        <f t="shared" si="5"/>
        <v>0</v>
      </c>
      <c r="O34" s="20">
        <f t="shared" si="6"/>
        <v>0</v>
      </c>
      <c r="P34" s="20">
        <f t="shared" si="7"/>
        <v>0</v>
      </c>
      <c r="Q34" s="20">
        <f t="shared" si="8"/>
        <v>0</v>
      </c>
      <c r="R34" s="21">
        <v>0</v>
      </c>
      <c r="S34" s="22">
        <f t="shared" si="9"/>
        <v>5</v>
      </c>
      <c r="T34" s="22">
        <f t="shared" si="10"/>
        <v>0</v>
      </c>
      <c r="U34" s="22">
        <f t="shared" si="11"/>
        <v>0</v>
      </c>
      <c r="V34" s="22">
        <f t="shared" si="12"/>
        <v>0</v>
      </c>
      <c r="W34" s="22">
        <f t="shared" si="13"/>
        <v>0</v>
      </c>
      <c r="X34" s="23">
        <v>5</v>
      </c>
      <c r="Y34" s="24"/>
      <c r="Z34" s="24"/>
      <c r="AA34" s="24"/>
      <c r="AB34" s="25"/>
      <c r="AC34" s="25"/>
    </row>
    <row r="35" spans="1:29" ht="15" customHeight="1" x14ac:dyDescent="0.3">
      <c r="A35" s="148" t="s">
        <v>22</v>
      </c>
      <c r="B35" s="178" t="s">
        <v>1995</v>
      </c>
      <c r="C35" s="108" t="s">
        <v>1219</v>
      </c>
      <c r="D35" s="154">
        <v>12</v>
      </c>
      <c r="E35" s="155" t="s">
        <v>25</v>
      </c>
      <c r="F35" s="153">
        <f t="shared" si="1"/>
        <v>31</v>
      </c>
      <c r="G35" s="115" t="s">
        <v>1245</v>
      </c>
      <c r="H35" s="116" t="s">
        <v>1246</v>
      </c>
      <c r="I35" s="71">
        <v>40876</v>
      </c>
      <c r="J35" s="17">
        <f t="shared" si="0"/>
        <v>5</v>
      </c>
      <c r="K35" s="18">
        <f t="shared" si="2"/>
        <v>5</v>
      </c>
      <c r="L35" s="19">
        <f t="shared" si="3"/>
        <v>5</v>
      </c>
      <c r="M35" s="20">
        <f t="shared" si="4"/>
        <v>0</v>
      </c>
      <c r="N35" s="20">
        <f t="shared" si="5"/>
        <v>0</v>
      </c>
      <c r="O35" s="20">
        <f t="shared" si="6"/>
        <v>0</v>
      </c>
      <c r="P35" s="20">
        <f t="shared" si="7"/>
        <v>0</v>
      </c>
      <c r="Q35" s="20">
        <f t="shared" si="8"/>
        <v>0</v>
      </c>
      <c r="R35" s="21">
        <v>0</v>
      </c>
      <c r="S35" s="22">
        <f t="shared" si="9"/>
        <v>5</v>
      </c>
      <c r="T35" s="22">
        <f t="shared" si="10"/>
        <v>0</v>
      </c>
      <c r="U35" s="22">
        <f t="shared" si="11"/>
        <v>0</v>
      </c>
      <c r="V35" s="22">
        <f t="shared" si="12"/>
        <v>0</v>
      </c>
      <c r="W35" s="22">
        <f t="shared" si="13"/>
        <v>0</v>
      </c>
      <c r="X35" s="23">
        <v>5</v>
      </c>
      <c r="Y35" s="24"/>
      <c r="Z35" s="24"/>
      <c r="AA35" s="24"/>
      <c r="AB35" s="25"/>
      <c r="AC35" s="25"/>
    </row>
    <row r="36" spans="1:29" ht="15" customHeight="1" x14ac:dyDescent="0.3">
      <c r="A36" s="148" t="s">
        <v>22</v>
      </c>
      <c r="B36" s="178" t="s">
        <v>1996</v>
      </c>
      <c r="C36" s="108" t="s">
        <v>1218</v>
      </c>
      <c r="D36" s="154">
        <v>10</v>
      </c>
      <c r="E36" s="155" t="s">
        <v>120</v>
      </c>
      <c r="F36" s="153">
        <f t="shared" si="1"/>
        <v>32</v>
      </c>
      <c r="G36" s="115" t="s">
        <v>1238</v>
      </c>
      <c r="H36" s="116" t="s">
        <v>1239</v>
      </c>
      <c r="I36" s="71">
        <v>40873</v>
      </c>
      <c r="J36" s="17">
        <f t="shared" si="0"/>
        <v>5</v>
      </c>
      <c r="K36" s="18">
        <f t="shared" si="2"/>
        <v>5</v>
      </c>
      <c r="L36" s="19">
        <f t="shared" si="3"/>
        <v>5</v>
      </c>
      <c r="M36" s="20">
        <f t="shared" si="4"/>
        <v>0</v>
      </c>
      <c r="N36" s="20">
        <f t="shared" si="5"/>
        <v>0</v>
      </c>
      <c r="O36" s="20">
        <f t="shared" si="6"/>
        <v>0</v>
      </c>
      <c r="P36" s="20">
        <f t="shared" si="7"/>
        <v>0</v>
      </c>
      <c r="Q36" s="20">
        <f t="shared" si="8"/>
        <v>0</v>
      </c>
      <c r="R36" s="21">
        <v>0</v>
      </c>
      <c r="S36" s="22">
        <f t="shared" si="9"/>
        <v>5</v>
      </c>
      <c r="T36" s="22">
        <f t="shared" si="10"/>
        <v>0</v>
      </c>
      <c r="U36" s="22">
        <f t="shared" si="11"/>
        <v>0</v>
      </c>
      <c r="V36" s="22">
        <f t="shared" si="12"/>
        <v>0</v>
      </c>
      <c r="W36" s="22">
        <f t="shared" si="13"/>
        <v>0</v>
      </c>
      <c r="X36" s="23">
        <v>5</v>
      </c>
      <c r="Y36" s="24"/>
      <c r="Z36" s="24"/>
      <c r="AA36" s="24"/>
      <c r="AB36" s="25"/>
      <c r="AC36" s="25"/>
    </row>
    <row r="37" spans="1:29" ht="15" customHeight="1" x14ac:dyDescent="0.3">
      <c r="A37" s="148" t="s">
        <v>22</v>
      </c>
      <c r="B37" s="178" t="s">
        <v>128</v>
      </c>
      <c r="C37" s="108" t="s">
        <v>129</v>
      </c>
      <c r="D37" s="154">
        <v>1</v>
      </c>
      <c r="E37" s="155" t="s">
        <v>75</v>
      </c>
      <c r="F37" s="153">
        <f t="shared" ref="F37:F68" si="14">F36+1</f>
        <v>33</v>
      </c>
      <c r="G37" s="115" t="s">
        <v>1592</v>
      </c>
      <c r="H37" s="116" t="s">
        <v>1593</v>
      </c>
      <c r="I37" s="71">
        <v>40870</v>
      </c>
      <c r="J37" s="17">
        <f t="shared" si="0"/>
        <v>5</v>
      </c>
      <c r="K37" s="18">
        <f t="shared" si="2"/>
        <v>5</v>
      </c>
      <c r="L37" s="19">
        <f t="shared" ref="L37:L68" si="15">IFERROR(LARGE((S37:W37),1),0)</f>
        <v>5</v>
      </c>
      <c r="M37" s="20">
        <f t="shared" ref="M37:M68" si="16">IFERROR(LARGE((S37:W37),2),0)</f>
        <v>0</v>
      </c>
      <c r="N37" s="20">
        <f t="shared" ref="N37:N68" si="17">IFERROR(LARGE((S37:W37),3),0)</f>
        <v>0</v>
      </c>
      <c r="O37" s="20">
        <f t="shared" ref="O37:O68" si="18">IFERROR(LARGE((S37:W37),4),0)</f>
        <v>0</v>
      </c>
      <c r="P37" s="20">
        <f t="shared" ref="P37:P68" si="19">IFERROR(LARGE((S37:W37),5),0)</f>
        <v>0</v>
      </c>
      <c r="Q37" s="20">
        <f t="shared" ref="Q37:Q68" si="20">IFERROR(LARGE((S37:W37),6),0)</f>
        <v>0</v>
      </c>
      <c r="R37" s="21">
        <v>0</v>
      </c>
      <c r="S37" s="22">
        <f t="shared" si="9"/>
        <v>5</v>
      </c>
      <c r="T37" s="22">
        <f t="shared" si="10"/>
        <v>0</v>
      </c>
      <c r="U37" s="22">
        <f t="shared" si="11"/>
        <v>0</v>
      </c>
      <c r="V37" s="22">
        <f t="shared" si="12"/>
        <v>0</v>
      </c>
      <c r="W37" s="22">
        <f t="shared" si="13"/>
        <v>0</v>
      </c>
      <c r="X37" s="23">
        <v>5</v>
      </c>
      <c r="Y37" s="24"/>
      <c r="Z37" s="24"/>
      <c r="AA37" s="24"/>
      <c r="AB37" s="25"/>
      <c r="AC37" s="25"/>
    </row>
    <row r="38" spans="1:29" ht="15" customHeight="1" x14ac:dyDescent="0.3">
      <c r="A38" s="148" t="s">
        <v>22</v>
      </c>
      <c r="B38" s="178" t="s">
        <v>1997</v>
      </c>
      <c r="C38" s="108" t="s">
        <v>1571</v>
      </c>
      <c r="D38" s="154">
        <v>8</v>
      </c>
      <c r="E38" s="155" t="s">
        <v>49</v>
      </c>
      <c r="F38" s="153">
        <f t="shared" si="14"/>
        <v>34</v>
      </c>
      <c r="G38" s="115" t="s">
        <v>1297</v>
      </c>
      <c r="H38" s="116" t="s">
        <v>1597</v>
      </c>
      <c r="I38" s="71">
        <v>40867</v>
      </c>
      <c r="J38" s="17">
        <f t="shared" si="0"/>
        <v>5</v>
      </c>
      <c r="K38" s="18">
        <f t="shared" si="2"/>
        <v>5</v>
      </c>
      <c r="L38" s="19">
        <f t="shared" si="15"/>
        <v>5</v>
      </c>
      <c r="M38" s="20">
        <f t="shared" si="16"/>
        <v>0</v>
      </c>
      <c r="N38" s="20">
        <f t="shared" si="17"/>
        <v>0</v>
      </c>
      <c r="O38" s="20">
        <f t="shared" si="18"/>
        <v>0</v>
      </c>
      <c r="P38" s="20">
        <f t="shared" si="19"/>
        <v>0</v>
      </c>
      <c r="Q38" s="20">
        <f t="shared" si="20"/>
        <v>0</v>
      </c>
      <c r="R38" s="21">
        <v>0</v>
      </c>
      <c r="S38" s="22">
        <f t="shared" si="9"/>
        <v>5</v>
      </c>
      <c r="T38" s="22">
        <f t="shared" si="10"/>
        <v>0</v>
      </c>
      <c r="U38" s="22">
        <f t="shared" si="11"/>
        <v>0</v>
      </c>
      <c r="V38" s="22">
        <f t="shared" si="12"/>
        <v>0</v>
      </c>
      <c r="W38" s="22">
        <f t="shared" si="13"/>
        <v>0</v>
      </c>
      <c r="X38" s="23">
        <v>5</v>
      </c>
      <c r="Y38" s="24"/>
      <c r="Z38" s="24"/>
      <c r="AA38" s="24"/>
      <c r="AB38" s="25"/>
      <c r="AC38" s="25"/>
    </row>
    <row r="39" spans="1:29" ht="15" customHeight="1" x14ac:dyDescent="0.3">
      <c r="A39" s="148" t="s">
        <v>22</v>
      </c>
      <c r="B39" s="178" t="s">
        <v>1998</v>
      </c>
      <c r="C39" s="108" t="s">
        <v>1220</v>
      </c>
      <c r="D39" s="154">
        <v>13</v>
      </c>
      <c r="E39" s="155" t="s">
        <v>180</v>
      </c>
      <c r="F39" s="153">
        <f t="shared" si="14"/>
        <v>35</v>
      </c>
      <c r="G39" s="115" t="s">
        <v>1247</v>
      </c>
      <c r="H39" s="116" t="s">
        <v>1248</v>
      </c>
      <c r="I39" s="71">
        <v>40866</v>
      </c>
      <c r="J39" s="17">
        <f t="shared" si="0"/>
        <v>5</v>
      </c>
      <c r="K39" s="18">
        <f t="shared" si="2"/>
        <v>5</v>
      </c>
      <c r="L39" s="19">
        <f t="shared" si="15"/>
        <v>5</v>
      </c>
      <c r="M39" s="20">
        <f t="shared" si="16"/>
        <v>0</v>
      </c>
      <c r="N39" s="20">
        <f t="shared" si="17"/>
        <v>0</v>
      </c>
      <c r="O39" s="20">
        <f t="shared" si="18"/>
        <v>0</v>
      </c>
      <c r="P39" s="20">
        <f t="shared" si="19"/>
        <v>0</v>
      </c>
      <c r="Q39" s="20">
        <f t="shared" si="20"/>
        <v>0</v>
      </c>
      <c r="R39" s="21">
        <v>0</v>
      </c>
      <c r="S39" s="22">
        <f t="shared" si="9"/>
        <v>5</v>
      </c>
      <c r="T39" s="22">
        <f t="shared" si="10"/>
        <v>0</v>
      </c>
      <c r="U39" s="22">
        <f t="shared" si="11"/>
        <v>0</v>
      </c>
      <c r="V39" s="22">
        <f t="shared" si="12"/>
        <v>0</v>
      </c>
      <c r="W39" s="22">
        <f t="shared" si="13"/>
        <v>0</v>
      </c>
      <c r="X39" s="23">
        <v>5</v>
      </c>
      <c r="Y39" s="24"/>
      <c r="Z39" s="24"/>
      <c r="AA39" s="24"/>
      <c r="AB39" s="25"/>
      <c r="AC39" s="25"/>
    </row>
    <row r="40" spans="1:29" ht="15" customHeight="1" x14ac:dyDescent="0.3">
      <c r="A40" s="148" t="s">
        <v>22</v>
      </c>
      <c r="B40" s="178" t="s">
        <v>1008</v>
      </c>
      <c r="C40" s="108" t="s">
        <v>974</v>
      </c>
      <c r="D40" s="154">
        <v>11</v>
      </c>
      <c r="E40" s="155" t="s">
        <v>1223</v>
      </c>
      <c r="F40" s="153">
        <f t="shared" si="14"/>
        <v>36</v>
      </c>
      <c r="G40" s="115" t="s">
        <v>1255</v>
      </c>
      <c r="H40" s="116" t="s">
        <v>1256</v>
      </c>
      <c r="I40" s="71">
        <v>40849</v>
      </c>
      <c r="J40" s="17">
        <f t="shared" si="0"/>
        <v>5</v>
      </c>
      <c r="K40" s="18">
        <f t="shared" si="2"/>
        <v>5</v>
      </c>
      <c r="L40" s="19">
        <f t="shared" si="15"/>
        <v>5</v>
      </c>
      <c r="M40" s="20">
        <f t="shared" si="16"/>
        <v>0</v>
      </c>
      <c r="N40" s="20">
        <f t="shared" si="17"/>
        <v>0</v>
      </c>
      <c r="O40" s="20">
        <f t="shared" si="18"/>
        <v>0</v>
      </c>
      <c r="P40" s="20">
        <f t="shared" si="19"/>
        <v>0</v>
      </c>
      <c r="Q40" s="20">
        <f t="shared" si="20"/>
        <v>0</v>
      </c>
      <c r="R40" s="21">
        <v>0</v>
      </c>
      <c r="S40" s="22">
        <f t="shared" si="9"/>
        <v>5</v>
      </c>
      <c r="T40" s="22">
        <f t="shared" si="10"/>
        <v>0</v>
      </c>
      <c r="U40" s="22">
        <f t="shared" si="11"/>
        <v>0</v>
      </c>
      <c r="V40" s="22">
        <f t="shared" si="12"/>
        <v>0</v>
      </c>
      <c r="W40" s="22">
        <f t="shared" si="13"/>
        <v>0</v>
      </c>
      <c r="X40" s="23">
        <v>5</v>
      </c>
      <c r="Y40" s="24"/>
      <c r="Z40" s="24"/>
      <c r="AA40" s="24"/>
      <c r="AB40" s="25"/>
      <c r="AC40" s="25"/>
    </row>
    <row r="41" spans="1:29" ht="15" customHeight="1" x14ac:dyDescent="0.3">
      <c r="A41" s="148" t="s">
        <v>22</v>
      </c>
      <c r="B41" s="178" t="s">
        <v>23</v>
      </c>
      <c r="C41" s="108" t="s">
        <v>24</v>
      </c>
      <c r="D41" s="154">
        <v>12</v>
      </c>
      <c r="E41" s="155" t="s">
        <v>25</v>
      </c>
      <c r="F41" s="153">
        <f t="shared" si="14"/>
        <v>37</v>
      </c>
      <c r="G41" s="115" t="s">
        <v>1234</v>
      </c>
      <c r="H41" s="116" t="s">
        <v>1235</v>
      </c>
      <c r="I41" s="71">
        <v>40828</v>
      </c>
      <c r="J41" s="17">
        <f t="shared" si="0"/>
        <v>5</v>
      </c>
      <c r="K41" s="18">
        <f t="shared" si="2"/>
        <v>5</v>
      </c>
      <c r="L41" s="19">
        <f t="shared" si="15"/>
        <v>5</v>
      </c>
      <c r="M41" s="20">
        <f t="shared" si="16"/>
        <v>0</v>
      </c>
      <c r="N41" s="20">
        <f t="shared" si="17"/>
        <v>0</v>
      </c>
      <c r="O41" s="20">
        <f t="shared" si="18"/>
        <v>0</v>
      </c>
      <c r="P41" s="20">
        <f t="shared" si="19"/>
        <v>0</v>
      </c>
      <c r="Q41" s="20">
        <f t="shared" si="20"/>
        <v>0</v>
      </c>
      <c r="R41" s="21">
        <v>0</v>
      </c>
      <c r="S41" s="22">
        <f t="shared" si="9"/>
        <v>5</v>
      </c>
      <c r="T41" s="22">
        <f t="shared" si="10"/>
        <v>0</v>
      </c>
      <c r="U41" s="22">
        <f t="shared" si="11"/>
        <v>0</v>
      </c>
      <c r="V41" s="22">
        <f t="shared" si="12"/>
        <v>0</v>
      </c>
      <c r="W41" s="22">
        <f t="shared" si="13"/>
        <v>0</v>
      </c>
      <c r="X41" s="23">
        <v>5</v>
      </c>
      <c r="Y41" s="24"/>
      <c r="Z41" s="24"/>
      <c r="AA41" s="24"/>
      <c r="AB41" s="25"/>
      <c r="AC41" s="25"/>
    </row>
    <row r="42" spans="1:29" ht="15" customHeight="1" x14ac:dyDescent="0.3">
      <c r="A42" s="148" t="s">
        <v>22</v>
      </c>
      <c r="B42" s="178" t="s">
        <v>1999</v>
      </c>
      <c r="C42" s="108" t="s">
        <v>1217</v>
      </c>
      <c r="D42" s="154">
        <v>12</v>
      </c>
      <c r="E42" s="155" t="s">
        <v>25</v>
      </c>
      <c r="F42" s="153">
        <f t="shared" si="14"/>
        <v>38</v>
      </c>
      <c r="G42" s="115" t="s">
        <v>289</v>
      </c>
      <c r="H42" s="116" t="s">
        <v>1231</v>
      </c>
      <c r="I42" s="71">
        <v>40822</v>
      </c>
      <c r="J42" s="17">
        <f t="shared" si="0"/>
        <v>5</v>
      </c>
      <c r="K42" s="18">
        <f t="shared" si="2"/>
        <v>5</v>
      </c>
      <c r="L42" s="19">
        <f t="shared" si="15"/>
        <v>5</v>
      </c>
      <c r="M42" s="20">
        <f t="shared" si="16"/>
        <v>0</v>
      </c>
      <c r="N42" s="20">
        <f t="shared" si="17"/>
        <v>0</v>
      </c>
      <c r="O42" s="20">
        <f t="shared" si="18"/>
        <v>0</v>
      </c>
      <c r="P42" s="20">
        <f t="shared" si="19"/>
        <v>0</v>
      </c>
      <c r="Q42" s="20">
        <f t="shared" si="20"/>
        <v>0</v>
      </c>
      <c r="R42" s="21">
        <v>0</v>
      </c>
      <c r="S42" s="22">
        <f t="shared" si="9"/>
        <v>5</v>
      </c>
      <c r="T42" s="22">
        <f t="shared" si="10"/>
        <v>0</v>
      </c>
      <c r="U42" s="22">
        <f t="shared" si="11"/>
        <v>0</v>
      </c>
      <c r="V42" s="22">
        <f t="shared" si="12"/>
        <v>0</v>
      </c>
      <c r="W42" s="22">
        <f t="shared" si="13"/>
        <v>0</v>
      </c>
      <c r="X42" s="23">
        <v>5</v>
      </c>
      <c r="Y42" s="24"/>
      <c r="Z42" s="24"/>
      <c r="AA42" s="24"/>
      <c r="AB42" s="25"/>
      <c r="AC42" s="25"/>
    </row>
    <row r="43" spans="1:29" ht="15" customHeight="1" x14ac:dyDescent="0.3">
      <c r="A43" s="148" t="s">
        <v>22</v>
      </c>
      <c r="B43" s="178" t="s">
        <v>882</v>
      </c>
      <c r="C43" s="108" t="s">
        <v>720</v>
      </c>
      <c r="D43" s="154">
        <v>3</v>
      </c>
      <c r="E43" s="155" t="s">
        <v>25</v>
      </c>
      <c r="F43" s="153">
        <f t="shared" si="14"/>
        <v>39</v>
      </c>
      <c r="G43" s="115" t="s">
        <v>45</v>
      </c>
      <c r="H43" s="116" t="s">
        <v>2078</v>
      </c>
      <c r="I43" s="71">
        <v>40819</v>
      </c>
      <c r="J43" s="17">
        <f t="shared" si="0"/>
        <v>5</v>
      </c>
      <c r="K43" s="18">
        <f t="shared" si="2"/>
        <v>5</v>
      </c>
      <c r="L43" s="19">
        <f t="shared" si="15"/>
        <v>5</v>
      </c>
      <c r="M43" s="20">
        <f t="shared" si="16"/>
        <v>0</v>
      </c>
      <c r="N43" s="20">
        <f t="shared" si="17"/>
        <v>0</v>
      </c>
      <c r="O43" s="20">
        <f t="shared" si="18"/>
        <v>0</v>
      </c>
      <c r="P43" s="20">
        <f t="shared" si="19"/>
        <v>0</v>
      </c>
      <c r="Q43" s="20">
        <f t="shared" si="20"/>
        <v>0</v>
      </c>
      <c r="R43" s="21">
        <v>0</v>
      </c>
      <c r="S43" s="22">
        <f t="shared" si="9"/>
        <v>5</v>
      </c>
      <c r="T43" s="22">
        <f t="shared" si="10"/>
        <v>0</v>
      </c>
      <c r="U43" s="22">
        <f t="shared" si="11"/>
        <v>0</v>
      </c>
      <c r="V43" s="22">
        <f t="shared" si="12"/>
        <v>0</v>
      </c>
      <c r="W43" s="22">
        <f t="shared" si="13"/>
        <v>0</v>
      </c>
      <c r="X43" s="23">
        <v>5</v>
      </c>
      <c r="Y43" s="24"/>
      <c r="Z43" s="24"/>
      <c r="AA43" s="24"/>
      <c r="AB43" s="25"/>
      <c r="AC43" s="25"/>
    </row>
    <row r="44" spans="1:29" ht="15" customHeight="1" x14ac:dyDescent="0.3">
      <c r="A44" s="148" t="s">
        <v>22</v>
      </c>
      <c r="B44" s="178" t="s">
        <v>135</v>
      </c>
      <c r="C44" s="108" t="s">
        <v>136</v>
      </c>
      <c r="D44" s="154">
        <v>20</v>
      </c>
      <c r="E44" s="155" t="s">
        <v>40</v>
      </c>
      <c r="F44" s="153">
        <f t="shared" si="14"/>
        <v>40</v>
      </c>
      <c r="G44" s="115" t="s">
        <v>34</v>
      </c>
      <c r="H44" s="116" t="s">
        <v>1249</v>
      </c>
      <c r="I44" s="71">
        <v>40817</v>
      </c>
      <c r="J44" s="17">
        <f t="shared" si="0"/>
        <v>5</v>
      </c>
      <c r="K44" s="18">
        <f t="shared" si="2"/>
        <v>5</v>
      </c>
      <c r="L44" s="19">
        <f t="shared" si="15"/>
        <v>5</v>
      </c>
      <c r="M44" s="20">
        <f t="shared" si="16"/>
        <v>0</v>
      </c>
      <c r="N44" s="20">
        <f t="shared" si="17"/>
        <v>0</v>
      </c>
      <c r="O44" s="20">
        <f t="shared" si="18"/>
        <v>0</v>
      </c>
      <c r="P44" s="20">
        <f t="shared" si="19"/>
        <v>0</v>
      </c>
      <c r="Q44" s="20">
        <f t="shared" si="20"/>
        <v>0</v>
      </c>
      <c r="R44" s="21">
        <v>0</v>
      </c>
      <c r="S44" s="22">
        <f t="shared" si="9"/>
        <v>5</v>
      </c>
      <c r="T44" s="22">
        <f t="shared" si="10"/>
        <v>0</v>
      </c>
      <c r="U44" s="22">
        <f t="shared" si="11"/>
        <v>0</v>
      </c>
      <c r="V44" s="22">
        <f t="shared" si="12"/>
        <v>0</v>
      </c>
      <c r="W44" s="22">
        <f t="shared" si="13"/>
        <v>0</v>
      </c>
      <c r="X44" s="23">
        <v>5</v>
      </c>
      <c r="Y44" s="24"/>
      <c r="Z44" s="24"/>
      <c r="AA44" s="24"/>
      <c r="AB44" s="25"/>
      <c r="AC44" s="25"/>
    </row>
    <row r="45" spans="1:29" ht="15" customHeight="1" x14ac:dyDescent="0.3">
      <c r="A45" s="148" t="s">
        <v>22</v>
      </c>
      <c r="B45" s="179" t="s">
        <v>2000</v>
      </c>
      <c r="C45" s="126" t="s">
        <v>1570</v>
      </c>
      <c r="D45" s="154">
        <v>9</v>
      </c>
      <c r="E45" s="155" t="s">
        <v>33</v>
      </c>
      <c r="F45" s="153">
        <f t="shared" si="14"/>
        <v>41</v>
      </c>
      <c r="G45" s="117" t="s">
        <v>1595</v>
      </c>
      <c r="H45" s="118" t="s">
        <v>1596</v>
      </c>
      <c r="I45" s="74">
        <v>40801</v>
      </c>
      <c r="J45" s="17">
        <f t="shared" si="0"/>
        <v>5</v>
      </c>
      <c r="K45" s="18">
        <f t="shared" si="2"/>
        <v>5</v>
      </c>
      <c r="L45" s="19">
        <f t="shared" si="15"/>
        <v>5</v>
      </c>
      <c r="M45" s="20">
        <f t="shared" si="16"/>
        <v>0</v>
      </c>
      <c r="N45" s="20">
        <f t="shared" si="17"/>
        <v>0</v>
      </c>
      <c r="O45" s="20">
        <f t="shared" si="18"/>
        <v>0</v>
      </c>
      <c r="P45" s="20">
        <f t="shared" si="19"/>
        <v>0</v>
      </c>
      <c r="Q45" s="20">
        <f t="shared" si="20"/>
        <v>0</v>
      </c>
      <c r="R45" s="21">
        <v>0</v>
      </c>
      <c r="S45" s="22">
        <f t="shared" si="9"/>
        <v>5</v>
      </c>
      <c r="T45" s="22">
        <f t="shared" si="10"/>
        <v>0</v>
      </c>
      <c r="U45" s="22">
        <f t="shared" si="11"/>
        <v>0</v>
      </c>
      <c r="V45" s="22">
        <f t="shared" si="12"/>
        <v>0</v>
      </c>
      <c r="W45" s="22">
        <f t="shared" si="13"/>
        <v>0</v>
      </c>
      <c r="X45" s="23">
        <v>5</v>
      </c>
      <c r="Y45" s="24"/>
      <c r="Z45" s="24"/>
      <c r="AA45" s="24"/>
      <c r="AB45" s="25"/>
      <c r="AC45" s="25"/>
    </row>
    <row r="46" spans="1:29" ht="15" customHeight="1" x14ac:dyDescent="0.3">
      <c r="A46" s="148" t="s">
        <v>22</v>
      </c>
      <c r="B46" s="125" t="s">
        <v>195</v>
      </c>
      <c r="C46" s="126" t="s">
        <v>196</v>
      </c>
      <c r="D46" s="154">
        <v>20</v>
      </c>
      <c r="E46" s="155" t="s">
        <v>40</v>
      </c>
      <c r="F46" s="153">
        <f t="shared" si="14"/>
        <v>42</v>
      </c>
      <c r="G46" s="117" t="s">
        <v>1232</v>
      </c>
      <c r="H46" s="118" t="s">
        <v>1233</v>
      </c>
      <c r="I46" s="74">
        <v>40784</v>
      </c>
      <c r="J46" s="17">
        <f t="shared" si="0"/>
        <v>5</v>
      </c>
      <c r="K46" s="18">
        <f t="shared" si="2"/>
        <v>5</v>
      </c>
      <c r="L46" s="19">
        <f t="shared" si="15"/>
        <v>5</v>
      </c>
      <c r="M46" s="20">
        <f t="shared" si="16"/>
        <v>0</v>
      </c>
      <c r="N46" s="20">
        <f t="shared" si="17"/>
        <v>0</v>
      </c>
      <c r="O46" s="20">
        <f t="shared" si="18"/>
        <v>0</v>
      </c>
      <c r="P46" s="20">
        <f t="shared" si="19"/>
        <v>0</v>
      </c>
      <c r="Q46" s="20">
        <f t="shared" si="20"/>
        <v>0</v>
      </c>
      <c r="R46" s="21">
        <v>0</v>
      </c>
      <c r="S46" s="22">
        <f t="shared" si="9"/>
        <v>5</v>
      </c>
      <c r="T46" s="22">
        <f t="shared" si="10"/>
        <v>0</v>
      </c>
      <c r="U46" s="22">
        <f t="shared" si="11"/>
        <v>0</v>
      </c>
      <c r="V46" s="22">
        <f t="shared" si="12"/>
        <v>0</v>
      </c>
      <c r="W46" s="22">
        <f t="shared" si="13"/>
        <v>0</v>
      </c>
      <c r="X46" s="23">
        <v>5</v>
      </c>
      <c r="Y46" s="24"/>
      <c r="Z46" s="24"/>
      <c r="AA46" s="24"/>
      <c r="AB46" s="25"/>
      <c r="AC46" s="25"/>
    </row>
    <row r="47" spans="1:29" ht="15" customHeight="1" x14ac:dyDescent="0.3">
      <c r="A47" s="148" t="s">
        <v>22</v>
      </c>
      <c r="B47" s="125" t="s">
        <v>1004</v>
      </c>
      <c r="C47" s="126" t="s">
        <v>966</v>
      </c>
      <c r="D47" s="154">
        <v>10</v>
      </c>
      <c r="E47" s="155" t="s">
        <v>120</v>
      </c>
      <c r="F47" s="153">
        <f t="shared" si="14"/>
        <v>43</v>
      </c>
      <c r="G47" s="117" t="s">
        <v>1243</v>
      </c>
      <c r="H47" s="118" t="s">
        <v>1244</v>
      </c>
      <c r="I47" s="74">
        <v>40782</v>
      </c>
      <c r="J47" s="17">
        <f t="shared" si="0"/>
        <v>5</v>
      </c>
      <c r="K47" s="18">
        <f t="shared" si="2"/>
        <v>5</v>
      </c>
      <c r="L47" s="19">
        <f t="shared" si="15"/>
        <v>5</v>
      </c>
      <c r="M47" s="20">
        <f t="shared" si="16"/>
        <v>0</v>
      </c>
      <c r="N47" s="20">
        <f t="shared" si="17"/>
        <v>0</v>
      </c>
      <c r="O47" s="20">
        <f t="shared" si="18"/>
        <v>0</v>
      </c>
      <c r="P47" s="20">
        <f t="shared" si="19"/>
        <v>0</v>
      </c>
      <c r="Q47" s="20">
        <f t="shared" si="20"/>
        <v>0</v>
      </c>
      <c r="R47" s="21">
        <v>0</v>
      </c>
      <c r="S47" s="22">
        <f t="shared" si="9"/>
        <v>5</v>
      </c>
      <c r="T47" s="22">
        <f t="shared" si="10"/>
        <v>0</v>
      </c>
      <c r="U47" s="22">
        <f t="shared" si="11"/>
        <v>0</v>
      </c>
      <c r="V47" s="22">
        <f t="shared" si="12"/>
        <v>0</v>
      </c>
      <c r="W47" s="22">
        <f t="shared" si="13"/>
        <v>0</v>
      </c>
      <c r="X47" s="23">
        <v>5</v>
      </c>
      <c r="Y47" s="24"/>
      <c r="Z47" s="24"/>
      <c r="AA47" s="24"/>
      <c r="AB47" s="25"/>
      <c r="AC47" s="25"/>
    </row>
    <row r="48" spans="1:29" ht="15" customHeight="1" x14ac:dyDescent="0.3">
      <c r="A48" s="148" t="s">
        <v>22</v>
      </c>
      <c r="B48" s="125" t="s">
        <v>2001</v>
      </c>
      <c r="C48" s="126" t="s">
        <v>1569</v>
      </c>
      <c r="D48" s="154">
        <v>1</v>
      </c>
      <c r="E48" s="155" t="s">
        <v>75</v>
      </c>
      <c r="F48" s="153">
        <f t="shared" si="14"/>
        <v>44</v>
      </c>
      <c r="G48" s="117" t="s">
        <v>92</v>
      </c>
      <c r="H48" s="118" t="s">
        <v>1594</v>
      </c>
      <c r="I48" s="74">
        <v>40775</v>
      </c>
      <c r="J48" s="17">
        <f t="shared" si="0"/>
        <v>5</v>
      </c>
      <c r="K48" s="18">
        <f t="shared" si="2"/>
        <v>5</v>
      </c>
      <c r="L48" s="19">
        <f t="shared" si="15"/>
        <v>5</v>
      </c>
      <c r="M48" s="20">
        <f t="shared" si="16"/>
        <v>0</v>
      </c>
      <c r="N48" s="20">
        <f t="shared" si="17"/>
        <v>0</v>
      </c>
      <c r="O48" s="20">
        <f t="shared" si="18"/>
        <v>0</v>
      </c>
      <c r="P48" s="20">
        <f t="shared" si="19"/>
        <v>0</v>
      </c>
      <c r="Q48" s="20">
        <f t="shared" si="20"/>
        <v>0</v>
      </c>
      <c r="R48" s="21">
        <v>0</v>
      </c>
      <c r="S48" s="22">
        <f t="shared" si="9"/>
        <v>5</v>
      </c>
      <c r="T48" s="22">
        <f t="shared" si="10"/>
        <v>0</v>
      </c>
      <c r="U48" s="22">
        <f t="shared" si="11"/>
        <v>0</v>
      </c>
      <c r="V48" s="22">
        <f t="shared" si="12"/>
        <v>0</v>
      </c>
      <c r="W48" s="22">
        <f t="shared" si="13"/>
        <v>0</v>
      </c>
      <c r="X48" s="23">
        <v>5</v>
      </c>
      <c r="Y48" s="24"/>
      <c r="Z48" s="24"/>
      <c r="AA48" s="24"/>
      <c r="AB48" s="25"/>
      <c r="AC48" s="25"/>
    </row>
    <row r="49" spans="1:29" ht="15" customHeight="1" x14ac:dyDescent="0.3">
      <c r="A49" s="148" t="s">
        <v>22</v>
      </c>
      <c r="B49" s="178" t="s">
        <v>641</v>
      </c>
      <c r="C49" s="108" t="s">
        <v>514</v>
      </c>
      <c r="D49" s="154">
        <v>3</v>
      </c>
      <c r="E49" s="155" t="s">
        <v>25</v>
      </c>
      <c r="F49" s="153">
        <f t="shared" si="14"/>
        <v>45</v>
      </c>
      <c r="G49" s="115" t="s">
        <v>1588</v>
      </c>
      <c r="H49" s="116" t="s">
        <v>1589</v>
      </c>
      <c r="I49" s="71">
        <v>40742</v>
      </c>
      <c r="J49" s="17">
        <f t="shared" si="0"/>
        <v>5</v>
      </c>
      <c r="K49" s="18">
        <f t="shared" si="2"/>
        <v>5</v>
      </c>
      <c r="L49" s="19">
        <f t="shared" si="15"/>
        <v>5</v>
      </c>
      <c r="M49" s="20">
        <f t="shared" si="16"/>
        <v>0</v>
      </c>
      <c r="N49" s="20">
        <f t="shared" si="17"/>
        <v>0</v>
      </c>
      <c r="O49" s="20">
        <f t="shared" si="18"/>
        <v>0</v>
      </c>
      <c r="P49" s="20">
        <f t="shared" si="19"/>
        <v>0</v>
      </c>
      <c r="Q49" s="20">
        <f t="shared" si="20"/>
        <v>0</v>
      </c>
      <c r="R49" s="21">
        <v>0</v>
      </c>
      <c r="S49" s="22">
        <f t="shared" si="9"/>
        <v>5</v>
      </c>
      <c r="T49" s="22">
        <f t="shared" si="10"/>
        <v>0</v>
      </c>
      <c r="U49" s="22">
        <f t="shared" si="11"/>
        <v>0</v>
      </c>
      <c r="V49" s="22">
        <f t="shared" si="12"/>
        <v>0</v>
      </c>
      <c r="W49" s="22">
        <f t="shared" si="13"/>
        <v>0</v>
      </c>
      <c r="X49" s="23">
        <v>5</v>
      </c>
      <c r="Y49" s="24"/>
      <c r="Z49" s="24"/>
      <c r="AA49" s="24"/>
      <c r="AB49" s="25"/>
      <c r="AC49" s="25"/>
    </row>
    <row r="50" spans="1:29" ht="15" customHeight="1" x14ac:dyDescent="0.3">
      <c r="A50" s="148" t="s">
        <v>22</v>
      </c>
      <c r="B50" s="178" t="s">
        <v>622</v>
      </c>
      <c r="C50" s="108" t="s">
        <v>427</v>
      </c>
      <c r="D50" s="154">
        <v>12</v>
      </c>
      <c r="E50" s="155" t="s">
        <v>25</v>
      </c>
      <c r="F50" s="153">
        <f t="shared" si="14"/>
        <v>46</v>
      </c>
      <c r="G50" s="115" t="s">
        <v>1240</v>
      </c>
      <c r="H50" s="116" t="s">
        <v>1241</v>
      </c>
      <c r="I50" s="71">
        <v>40719</v>
      </c>
      <c r="J50" s="17">
        <f t="shared" si="0"/>
        <v>5</v>
      </c>
      <c r="K50" s="18">
        <f t="shared" si="2"/>
        <v>5</v>
      </c>
      <c r="L50" s="19">
        <f t="shared" si="15"/>
        <v>5</v>
      </c>
      <c r="M50" s="20">
        <f t="shared" si="16"/>
        <v>0</v>
      </c>
      <c r="N50" s="20">
        <f t="shared" si="17"/>
        <v>0</v>
      </c>
      <c r="O50" s="20">
        <f t="shared" si="18"/>
        <v>0</v>
      </c>
      <c r="P50" s="20">
        <f t="shared" si="19"/>
        <v>0</v>
      </c>
      <c r="Q50" s="20">
        <f t="shared" si="20"/>
        <v>0</v>
      </c>
      <c r="R50" s="21">
        <v>0</v>
      </c>
      <c r="S50" s="22">
        <f t="shared" si="9"/>
        <v>5</v>
      </c>
      <c r="T50" s="22">
        <f t="shared" si="10"/>
        <v>0</v>
      </c>
      <c r="U50" s="22">
        <f t="shared" si="11"/>
        <v>0</v>
      </c>
      <c r="V50" s="22">
        <f t="shared" si="12"/>
        <v>0</v>
      </c>
      <c r="W50" s="22">
        <f t="shared" si="13"/>
        <v>0</v>
      </c>
      <c r="X50" s="23">
        <v>5</v>
      </c>
      <c r="Y50" s="24"/>
      <c r="Z50" s="24"/>
      <c r="AA50" s="24"/>
      <c r="AB50" s="25"/>
      <c r="AC50" s="25"/>
    </row>
    <row r="51" spans="1:29" ht="15" customHeight="1" x14ac:dyDescent="0.3">
      <c r="A51" s="148" t="s">
        <v>22</v>
      </c>
      <c r="B51" s="178" t="s">
        <v>613</v>
      </c>
      <c r="C51" s="108" t="s">
        <v>453</v>
      </c>
      <c r="D51" s="154">
        <v>16</v>
      </c>
      <c r="E51" s="155" t="s">
        <v>44</v>
      </c>
      <c r="F51" s="153">
        <f t="shared" si="14"/>
        <v>47</v>
      </c>
      <c r="G51" s="115" t="s">
        <v>144</v>
      </c>
      <c r="H51" s="116" t="s">
        <v>1229</v>
      </c>
      <c r="I51" s="71">
        <v>40713</v>
      </c>
      <c r="J51" s="17">
        <f t="shared" si="0"/>
        <v>5</v>
      </c>
      <c r="K51" s="18">
        <f t="shared" si="2"/>
        <v>5</v>
      </c>
      <c r="L51" s="19">
        <f t="shared" si="15"/>
        <v>5</v>
      </c>
      <c r="M51" s="20">
        <f t="shared" si="16"/>
        <v>0</v>
      </c>
      <c r="N51" s="20">
        <f t="shared" si="17"/>
        <v>0</v>
      </c>
      <c r="O51" s="20">
        <f t="shared" si="18"/>
        <v>0</v>
      </c>
      <c r="P51" s="20">
        <f t="shared" si="19"/>
        <v>0</v>
      </c>
      <c r="Q51" s="20">
        <f t="shared" si="20"/>
        <v>0</v>
      </c>
      <c r="R51" s="21">
        <v>0</v>
      </c>
      <c r="S51" s="22">
        <f t="shared" si="9"/>
        <v>5</v>
      </c>
      <c r="T51" s="22">
        <f t="shared" si="10"/>
        <v>0</v>
      </c>
      <c r="U51" s="22">
        <f t="shared" si="11"/>
        <v>0</v>
      </c>
      <c r="V51" s="22">
        <f t="shared" si="12"/>
        <v>0</v>
      </c>
      <c r="W51" s="22">
        <f t="shared" si="13"/>
        <v>0</v>
      </c>
      <c r="X51" s="23">
        <v>5</v>
      </c>
      <c r="Y51" s="24"/>
      <c r="Z51" s="24"/>
      <c r="AA51" s="24"/>
      <c r="AB51" s="25"/>
      <c r="AC51" s="25"/>
    </row>
    <row r="52" spans="1:29" ht="15" customHeight="1" x14ac:dyDescent="0.3">
      <c r="A52" s="148" t="s">
        <v>22</v>
      </c>
      <c r="B52" s="178" t="s">
        <v>182</v>
      </c>
      <c r="C52" s="108" t="s">
        <v>183</v>
      </c>
      <c r="D52" s="154">
        <v>3</v>
      </c>
      <c r="E52" s="155" t="s">
        <v>25</v>
      </c>
      <c r="F52" s="153">
        <f t="shared" si="14"/>
        <v>48</v>
      </c>
      <c r="G52" s="115" t="s">
        <v>1369</v>
      </c>
      <c r="H52" s="116" t="s">
        <v>1598</v>
      </c>
      <c r="I52" s="71">
        <v>40705</v>
      </c>
      <c r="J52" s="17">
        <f t="shared" si="0"/>
        <v>5</v>
      </c>
      <c r="K52" s="18">
        <f t="shared" si="2"/>
        <v>5</v>
      </c>
      <c r="L52" s="19">
        <f t="shared" si="15"/>
        <v>5</v>
      </c>
      <c r="M52" s="20">
        <f t="shared" si="16"/>
        <v>0</v>
      </c>
      <c r="N52" s="20">
        <f t="shared" si="17"/>
        <v>0</v>
      </c>
      <c r="O52" s="20">
        <f t="shared" si="18"/>
        <v>0</v>
      </c>
      <c r="P52" s="20">
        <f t="shared" si="19"/>
        <v>0</v>
      </c>
      <c r="Q52" s="20">
        <f t="shared" si="20"/>
        <v>0</v>
      </c>
      <c r="R52" s="21">
        <v>0</v>
      </c>
      <c r="S52" s="22">
        <f t="shared" si="9"/>
        <v>5</v>
      </c>
      <c r="T52" s="22">
        <f t="shared" si="10"/>
        <v>0</v>
      </c>
      <c r="U52" s="22">
        <f t="shared" si="11"/>
        <v>0</v>
      </c>
      <c r="V52" s="22">
        <f t="shared" si="12"/>
        <v>0</v>
      </c>
      <c r="W52" s="22">
        <f t="shared" si="13"/>
        <v>0</v>
      </c>
      <c r="X52" s="23">
        <v>5</v>
      </c>
      <c r="Y52" s="24"/>
      <c r="Z52" s="24"/>
      <c r="AA52" s="24"/>
      <c r="AB52" s="25"/>
      <c r="AC52" s="25"/>
    </row>
    <row r="53" spans="1:29" ht="15" customHeight="1" x14ac:dyDescent="0.3">
      <c r="A53" s="148" t="s">
        <v>22</v>
      </c>
      <c r="B53" s="178" t="s">
        <v>882</v>
      </c>
      <c r="C53" s="108" t="s">
        <v>720</v>
      </c>
      <c r="D53" s="154">
        <v>3</v>
      </c>
      <c r="E53" s="155" t="s">
        <v>25</v>
      </c>
      <c r="F53" s="153">
        <f t="shared" si="14"/>
        <v>49</v>
      </c>
      <c r="G53" s="115" t="s">
        <v>1247</v>
      </c>
      <c r="H53" s="116" t="s">
        <v>1590</v>
      </c>
      <c r="I53" s="71">
        <v>40675</v>
      </c>
      <c r="J53" s="17">
        <f t="shared" si="0"/>
        <v>5</v>
      </c>
      <c r="K53" s="18">
        <f t="shared" si="2"/>
        <v>5</v>
      </c>
      <c r="L53" s="19">
        <f t="shared" si="15"/>
        <v>5</v>
      </c>
      <c r="M53" s="20">
        <f t="shared" si="16"/>
        <v>0</v>
      </c>
      <c r="N53" s="20">
        <f t="shared" si="17"/>
        <v>0</v>
      </c>
      <c r="O53" s="20">
        <f t="shared" si="18"/>
        <v>0</v>
      </c>
      <c r="P53" s="20">
        <f t="shared" si="19"/>
        <v>0</v>
      </c>
      <c r="Q53" s="20">
        <f t="shared" si="20"/>
        <v>0</v>
      </c>
      <c r="R53" s="21">
        <v>0</v>
      </c>
      <c r="S53" s="22">
        <f t="shared" si="9"/>
        <v>5</v>
      </c>
      <c r="T53" s="22">
        <f t="shared" si="10"/>
        <v>0</v>
      </c>
      <c r="U53" s="22">
        <f t="shared" si="11"/>
        <v>0</v>
      </c>
      <c r="V53" s="22">
        <f t="shared" si="12"/>
        <v>0</v>
      </c>
      <c r="W53" s="22">
        <f t="shared" si="13"/>
        <v>0</v>
      </c>
      <c r="X53" s="23">
        <v>5</v>
      </c>
      <c r="Y53" s="24"/>
      <c r="Z53" s="24"/>
      <c r="AA53" s="24"/>
      <c r="AB53" s="25"/>
      <c r="AC53" s="25"/>
    </row>
    <row r="54" spans="1:29" ht="15" customHeight="1" x14ac:dyDescent="0.3">
      <c r="A54" s="148" t="s">
        <v>22</v>
      </c>
      <c r="B54" s="178" t="s">
        <v>2002</v>
      </c>
      <c r="C54" s="108" t="s">
        <v>1221</v>
      </c>
      <c r="D54" s="154">
        <v>12</v>
      </c>
      <c r="E54" s="155" t="s">
        <v>25</v>
      </c>
      <c r="F54" s="153">
        <f t="shared" si="14"/>
        <v>50</v>
      </c>
      <c r="G54" s="115" t="s">
        <v>1253</v>
      </c>
      <c r="H54" s="116" t="s">
        <v>1254</v>
      </c>
      <c r="I54" s="71">
        <v>40674</v>
      </c>
      <c r="J54" s="17">
        <f t="shared" si="0"/>
        <v>5</v>
      </c>
      <c r="K54" s="18">
        <f t="shared" si="2"/>
        <v>5</v>
      </c>
      <c r="L54" s="19">
        <f t="shared" si="15"/>
        <v>5</v>
      </c>
      <c r="M54" s="20">
        <f t="shared" si="16"/>
        <v>0</v>
      </c>
      <c r="N54" s="20">
        <f t="shared" si="17"/>
        <v>0</v>
      </c>
      <c r="O54" s="20">
        <f t="shared" si="18"/>
        <v>0</v>
      </c>
      <c r="P54" s="20">
        <f t="shared" si="19"/>
        <v>0</v>
      </c>
      <c r="Q54" s="20">
        <f t="shared" si="20"/>
        <v>0</v>
      </c>
      <c r="R54" s="21">
        <v>0</v>
      </c>
      <c r="S54" s="22">
        <f t="shared" si="9"/>
        <v>5</v>
      </c>
      <c r="T54" s="22">
        <f t="shared" si="10"/>
        <v>0</v>
      </c>
      <c r="U54" s="22">
        <f t="shared" si="11"/>
        <v>0</v>
      </c>
      <c r="V54" s="22">
        <f t="shared" si="12"/>
        <v>0</v>
      </c>
      <c r="W54" s="22">
        <f t="shared" si="13"/>
        <v>0</v>
      </c>
      <c r="X54" s="23">
        <v>5</v>
      </c>
      <c r="Y54" s="24"/>
      <c r="Z54" s="24"/>
      <c r="AA54" s="24"/>
      <c r="AB54" s="25"/>
      <c r="AC54" s="25"/>
    </row>
    <row r="55" spans="1:29" ht="15" customHeight="1" x14ac:dyDescent="0.3">
      <c r="A55" s="148" t="s">
        <v>22</v>
      </c>
      <c r="B55" s="178" t="s">
        <v>2003</v>
      </c>
      <c r="C55" s="108" t="s">
        <v>1222</v>
      </c>
      <c r="D55" s="154">
        <v>18</v>
      </c>
      <c r="E55" s="155" t="s">
        <v>71</v>
      </c>
      <c r="F55" s="153">
        <f t="shared" si="14"/>
        <v>51</v>
      </c>
      <c r="G55" s="115" t="s">
        <v>1257</v>
      </c>
      <c r="H55" s="116" t="s">
        <v>1258</v>
      </c>
      <c r="I55" s="71">
        <v>40637</v>
      </c>
      <c r="J55" s="17">
        <f t="shared" si="0"/>
        <v>5</v>
      </c>
      <c r="K55" s="18">
        <f t="shared" si="2"/>
        <v>5</v>
      </c>
      <c r="L55" s="19">
        <f t="shared" si="15"/>
        <v>5</v>
      </c>
      <c r="M55" s="20">
        <f t="shared" si="16"/>
        <v>0</v>
      </c>
      <c r="N55" s="20">
        <f t="shared" si="17"/>
        <v>0</v>
      </c>
      <c r="O55" s="20">
        <f t="shared" si="18"/>
        <v>0</v>
      </c>
      <c r="P55" s="20">
        <f t="shared" si="19"/>
        <v>0</v>
      </c>
      <c r="Q55" s="20">
        <f t="shared" si="20"/>
        <v>0</v>
      </c>
      <c r="R55" s="21">
        <v>0</v>
      </c>
      <c r="S55" s="22">
        <f t="shared" si="9"/>
        <v>5</v>
      </c>
      <c r="T55" s="22">
        <f t="shared" si="10"/>
        <v>0</v>
      </c>
      <c r="U55" s="22">
        <f t="shared" si="11"/>
        <v>0</v>
      </c>
      <c r="V55" s="22">
        <f t="shared" si="12"/>
        <v>0</v>
      </c>
      <c r="W55" s="22">
        <f t="shared" si="13"/>
        <v>0</v>
      </c>
      <c r="X55" s="23">
        <v>5</v>
      </c>
      <c r="Y55" s="24"/>
      <c r="Z55" s="24"/>
      <c r="AA55" s="24"/>
      <c r="AB55" s="25"/>
      <c r="AC55" s="25"/>
    </row>
    <row r="56" spans="1:29" ht="15" customHeight="1" x14ac:dyDescent="0.3">
      <c r="A56" s="148" t="s">
        <v>22</v>
      </c>
      <c r="B56" s="178" t="s">
        <v>258</v>
      </c>
      <c r="C56" s="108" t="s">
        <v>1192</v>
      </c>
      <c r="D56" s="154">
        <v>12</v>
      </c>
      <c r="E56" s="155" t="s">
        <v>25</v>
      </c>
      <c r="F56" s="153">
        <f t="shared" si="14"/>
        <v>52</v>
      </c>
      <c r="G56" s="115" t="s">
        <v>1230</v>
      </c>
      <c r="H56" s="116" t="s">
        <v>976</v>
      </c>
      <c r="I56" s="71">
        <v>40629</v>
      </c>
      <c r="J56" s="17">
        <f t="shared" si="0"/>
        <v>5</v>
      </c>
      <c r="K56" s="18">
        <f t="shared" si="2"/>
        <v>5</v>
      </c>
      <c r="L56" s="19">
        <f t="shared" si="15"/>
        <v>5</v>
      </c>
      <c r="M56" s="20">
        <f t="shared" si="16"/>
        <v>0</v>
      </c>
      <c r="N56" s="20">
        <f t="shared" si="17"/>
        <v>0</v>
      </c>
      <c r="O56" s="20">
        <f t="shared" si="18"/>
        <v>0</v>
      </c>
      <c r="P56" s="20">
        <f t="shared" si="19"/>
        <v>0</v>
      </c>
      <c r="Q56" s="20">
        <f t="shared" si="20"/>
        <v>0</v>
      </c>
      <c r="R56" s="21">
        <v>0</v>
      </c>
      <c r="S56" s="22">
        <f t="shared" si="9"/>
        <v>5</v>
      </c>
      <c r="T56" s="22">
        <f t="shared" si="10"/>
        <v>0</v>
      </c>
      <c r="U56" s="22">
        <f t="shared" si="11"/>
        <v>0</v>
      </c>
      <c r="V56" s="22">
        <f t="shared" si="12"/>
        <v>0</v>
      </c>
      <c r="W56" s="22">
        <f t="shared" si="13"/>
        <v>0</v>
      </c>
      <c r="X56" s="23">
        <v>5</v>
      </c>
      <c r="Y56" s="24"/>
      <c r="Z56" s="24"/>
      <c r="AA56" s="24"/>
      <c r="AB56" s="25"/>
      <c r="AC56" s="25"/>
    </row>
    <row r="57" spans="1:29" ht="15" customHeight="1" x14ac:dyDescent="0.3">
      <c r="A57" s="148" t="s">
        <v>22</v>
      </c>
      <c r="B57" s="178" t="s">
        <v>1173</v>
      </c>
      <c r="C57" s="108" t="s">
        <v>1110</v>
      </c>
      <c r="D57" s="154">
        <v>12</v>
      </c>
      <c r="E57" s="155" t="s">
        <v>25</v>
      </c>
      <c r="F57" s="153">
        <f t="shared" si="14"/>
        <v>53</v>
      </c>
      <c r="G57" s="115" t="s">
        <v>1250</v>
      </c>
      <c r="H57" s="116" t="s">
        <v>1251</v>
      </c>
      <c r="I57" s="71">
        <v>40626</v>
      </c>
      <c r="J57" s="17">
        <f t="shared" si="0"/>
        <v>5</v>
      </c>
      <c r="K57" s="18">
        <f t="shared" si="2"/>
        <v>5</v>
      </c>
      <c r="L57" s="19">
        <f t="shared" si="15"/>
        <v>5</v>
      </c>
      <c r="M57" s="20">
        <f t="shared" si="16"/>
        <v>0</v>
      </c>
      <c r="N57" s="20">
        <f t="shared" si="17"/>
        <v>0</v>
      </c>
      <c r="O57" s="20">
        <f t="shared" si="18"/>
        <v>0</v>
      </c>
      <c r="P57" s="20">
        <f t="shared" si="19"/>
        <v>0</v>
      </c>
      <c r="Q57" s="20">
        <f t="shared" si="20"/>
        <v>0</v>
      </c>
      <c r="R57" s="21">
        <v>0</v>
      </c>
      <c r="S57" s="22">
        <f t="shared" si="9"/>
        <v>5</v>
      </c>
      <c r="T57" s="22">
        <f t="shared" si="10"/>
        <v>0</v>
      </c>
      <c r="U57" s="22">
        <f t="shared" si="11"/>
        <v>0</v>
      </c>
      <c r="V57" s="22">
        <f t="shared" si="12"/>
        <v>0</v>
      </c>
      <c r="W57" s="22">
        <f t="shared" si="13"/>
        <v>0</v>
      </c>
      <c r="X57" s="23">
        <v>5</v>
      </c>
      <c r="Y57" s="24"/>
      <c r="Z57" s="24"/>
      <c r="AA57" s="24"/>
      <c r="AB57" s="25"/>
      <c r="AC57" s="25"/>
    </row>
    <row r="58" spans="1:29" ht="15" customHeight="1" x14ac:dyDescent="0.3">
      <c r="A58" s="148" t="s">
        <v>22</v>
      </c>
      <c r="B58" s="178" t="s">
        <v>169</v>
      </c>
      <c r="C58" s="108" t="s">
        <v>170</v>
      </c>
      <c r="D58" s="154">
        <v>12</v>
      </c>
      <c r="E58" s="155" t="s">
        <v>25</v>
      </c>
      <c r="F58" s="153">
        <f t="shared" si="14"/>
        <v>54</v>
      </c>
      <c r="G58" s="115" t="s">
        <v>67</v>
      </c>
      <c r="H58" s="116" t="s">
        <v>1252</v>
      </c>
      <c r="I58" s="71">
        <v>40596</v>
      </c>
      <c r="J58" s="17">
        <f t="shared" si="0"/>
        <v>5</v>
      </c>
      <c r="K58" s="18">
        <f t="shared" si="2"/>
        <v>5</v>
      </c>
      <c r="L58" s="19">
        <f t="shared" si="15"/>
        <v>5</v>
      </c>
      <c r="M58" s="20">
        <f t="shared" si="16"/>
        <v>0</v>
      </c>
      <c r="N58" s="20">
        <f t="shared" si="17"/>
        <v>0</v>
      </c>
      <c r="O58" s="20">
        <f t="shared" si="18"/>
        <v>0</v>
      </c>
      <c r="P58" s="20">
        <f t="shared" si="19"/>
        <v>0</v>
      </c>
      <c r="Q58" s="20">
        <f t="shared" si="20"/>
        <v>0</v>
      </c>
      <c r="R58" s="21">
        <v>0</v>
      </c>
      <c r="S58" s="22">
        <f t="shared" si="9"/>
        <v>5</v>
      </c>
      <c r="T58" s="22">
        <f t="shared" si="10"/>
        <v>0</v>
      </c>
      <c r="U58" s="22">
        <f t="shared" si="11"/>
        <v>0</v>
      </c>
      <c r="V58" s="22">
        <f t="shared" si="12"/>
        <v>0</v>
      </c>
      <c r="W58" s="22">
        <f t="shared" si="13"/>
        <v>0</v>
      </c>
      <c r="X58" s="23">
        <v>5</v>
      </c>
      <c r="Y58" s="24"/>
      <c r="Z58" s="24"/>
      <c r="AA58" s="24"/>
      <c r="AB58" s="25"/>
      <c r="AC58" s="25"/>
    </row>
    <row r="59" spans="1:29" ht="15" customHeight="1" x14ac:dyDescent="0.3">
      <c r="A59" s="148" t="s">
        <v>22</v>
      </c>
      <c r="B59" s="178" t="s">
        <v>612</v>
      </c>
      <c r="C59" s="108" t="s">
        <v>580</v>
      </c>
      <c r="D59" s="154">
        <v>3</v>
      </c>
      <c r="E59" s="155" t="s">
        <v>25</v>
      </c>
      <c r="F59" s="153">
        <f t="shared" si="14"/>
        <v>55</v>
      </c>
      <c r="G59" s="115" t="s">
        <v>1328</v>
      </c>
      <c r="H59" s="116" t="s">
        <v>1584</v>
      </c>
      <c r="I59" s="71">
        <v>40586</v>
      </c>
      <c r="J59" s="17">
        <f t="shared" si="0"/>
        <v>5</v>
      </c>
      <c r="K59" s="18">
        <f t="shared" si="2"/>
        <v>5</v>
      </c>
      <c r="L59" s="19">
        <f t="shared" si="15"/>
        <v>5</v>
      </c>
      <c r="M59" s="20">
        <f t="shared" si="16"/>
        <v>0</v>
      </c>
      <c r="N59" s="20">
        <f t="shared" si="17"/>
        <v>0</v>
      </c>
      <c r="O59" s="20">
        <f t="shared" si="18"/>
        <v>0</v>
      </c>
      <c r="P59" s="20">
        <f t="shared" si="19"/>
        <v>0</v>
      </c>
      <c r="Q59" s="20">
        <f t="shared" si="20"/>
        <v>0</v>
      </c>
      <c r="R59" s="21">
        <v>0</v>
      </c>
      <c r="S59" s="22">
        <f t="shared" si="9"/>
        <v>5</v>
      </c>
      <c r="T59" s="22">
        <f t="shared" si="10"/>
        <v>0</v>
      </c>
      <c r="U59" s="22">
        <f t="shared" si="11"/>
        <v>0</v>
      </c>
      <c r="V59" s="22">
        <f t="shared" si="12"/>
        <v>0</v>
      </c>
      <c r="W59" s="22">
        <f t="shared" si="13"/>
        <v>0</v>
      </c>
      <c r="X59" s="23">
        <v>5</v>
      </c>
      <c r="Y59" s="24"/>
      <c r="Z59" s="24"/>
      <c r="AA59" s="24"/>
      <c r="AB59" s="25"/>
      <c r="AC59" s="25"/>
    </row>
    <row r="60" spans="1:29" ht="15" customHeight="1" x14ac:dyDescent="0.3">
      <c r="A60" s="148" t="s">
        <v>22</v>
      </c>
      <c r="B60" s="228" t="s">
        <v>622</v>
      </c>
      <c r="C60" s="219" t="s">
        <v>427</v>
      </c>
      <c r="D60" s="260">
        <v>12</v>
      </c>
      <c r="E60" s="261" t="s">
        <v>25</v>
      </c>
      <c r="F60" s="153">
        <f t="shared" si="14"/>
        <v>56</v>
      </c>
      <c r="G60" s="115" t="s">
        <v>1236</v>
      </c>
      <c r="H60" s="116" t="s">
        <v>1237</v>
      </c>
      <c r="I60" s="71">
        <v>40566</v>
      </c>
      <c r="J60" s="17">
        <f t="shared" si="0"/>
        <v>5</v>
      </c>
      <c r="K60" s="18">
        <f t="shared" si="2"/>
        <v>5</v>
      </c>
      <c r="L60" s="19">
        <f t="shared" si="15"/>
        <v>5</v>
      </c>
      <c r="M60" s="20">
        <f t="shared" si="16"/>
        <v>0</v>
      </c>
      <c r="N60" s="20">
        <f t="shared" si="17"/>
        <v>0</v>
      </c>
      <c r="O60" s="20">
        <f t="shared" si="18"/>
        <v>0</v>
      </c>
      <c r="P60" s="20">
        <f t="shared" si="19"/>
        <v>0</v>
      </c>
      <c r="Q60" s="20">
        <f t="shared" si="20"/>
        <v>0</v>
      </c>
      <c r="R60" s="21">
        <v>0</v>
      </c>
      <c r="S60" s="22">
        <f t="shared" si="9"/>
        <v>5</v>
      </c>
      <c r="T60" s="22">
        <f t="shared" si="10"/>
        <v>0</v>
      </c>
      <c r="U60" s="22">
        <f t="shared" si="11"/>
        <v>0</v>
      </c>
      <c r="V60" s="22">
        <f t="shared" si="12"/>
        <v>0</v>
      </c>
      <c r="W60" s="22">
        <f t="shared" si="13"/>
        <v>0</v>
      </c>
      <c r="X60" s="23">
        <v>5</v>
      </c>
      <c r="Y60" s="24"/>
      <c r="Z60" s="24"/>
      <c r="AA60" s="24"/>
      <c r="AB60" s="25"/>
      <c r="AC60" s="25"/>
    </row>
    <row r="61" spans="1:29" ht="15" customHeight="1" x14ac:dyDescent="0.3">
      <c r="A61" s="148" t="s">
        <v>22</v>
      </c>
      <c r="B61" s="258" t="s">
        <v>614</v>
      </c>
      <c r="C61" s="259" t="s">
        <v>407</v>
      </c>
      <c r="D61" s="260">
        <v>19</v>
      </c>
      <c r="E61" s="261" t="s">
        <v>46</v>
      </c>
      <c r="F61" s="153">
        <f t="shared" si="14"/>
        <v>57</v>
      </c>
      <c r="G61" s="113" t="s">
        <v>50</v>
      </c>
      <c r="H61" s="114" t="s">
        <v>521</v>
      </c>
      <c r="I61" s="73">
        <v>40493</v>
      </c>
      <c r="J61" s="17">
        <f t="shared" si="0"/>
        <v>5</v>
      </c>
      <c r="K61" s="18">
        <f t="shared" si="2"/>
        <v>0</v>
      </c>
      <c r="L61" s="19">
        <f t="shared" si="15"/>
        <v>0</v>
      </c>
      <c r="M61" s="20">
        <f t="shared" si="16"/>
        <v>0</v>
      </c>
      <c r="N61" s="20">
        <f t="shared" si="17"/>
        <v>0</v>
      </c>
      <c r="O61" s="20">
        <f t="shared" si="18"/>
        <v>0</v>
      </c>
      <c r="P61" s="20">
        <f t="shared" si="19"/>
        <v>0</v>
      </c>
      <c r="Q61" s="20">
        <f t="shared" si="20"/>
        <v>0</v>
      </c>
      <c r="R61" s="21">
        <v>5</v>
      </c>
      <c r="S61" s="22">
        <f t="shared" si="9"/>
        <v>0</v>
      </c>
      <c r="T61" s="22">
        <f t="shared" si="10"/>
        <v>0</v>
      </c>
      <c r="U61" s="22">
        <f t="shared" si="11"/>
        <v>0</v>
      </c>
      <c r="V61" s="22">
        <f t="shared" si="12"/>
        <v>0</v>
      </c>
      <c r="W61" s="22">
        <f t="shared" si="13"/>
        <v>0</v>
      </c>
      <c r="X61" s="23"/>
      <c r="Y61" s="24"/>
      <c r="Z61" s="24"/>
      <c r="AA61" s="24"/>
      <c r="AB61" s="25"/>
      <c r="AC61" s="25"/>
    </row>
    <row r="62" spans="1:29" ht="15" customHeight="1" x14ac:dyDescent="0.3">
      <c r="A62" s="148" t="s">
        <v>22</v>
      </c>
      <c r="B62" s="258" t="s">
        <v>1186</v>
      </c>
      <c r="C62" s="259" t="s">
        <v>381</v>
      </c>
      <c r="D62" s="260">
        <v>15</v>
      </c>
      <c r="E62" s="261" t="s">
        <v>29</v>
      </c>
      <c r="F62" s="153">
        <f t="shared" si="14"/>
        <v>58</v>
      </c>
      <c r="G62" s="113" t="s">
        <v>62</v>
      </c>
      <c r="H62" s="114" t="s">
        <v>527</v>
      </c>
      <c r="I62" s="73">
        <v>40419</v>
      </c>
      <c r="J62" s="17">
        <f t="shared" si="0"/>
        <v>5</v>
      </c>
      <c r="K62" s="18">
        <f t="shared" si="2"/>
        <v>0</v>
      </c>
      <c r="L62" s="19">
        <f t="shared" si="15"/>
        <v>0</v>
      </c>
      <c r="M62" s="20">
        <f t="shared" si="16"/>
        <v>0</v>
      </c>
      <c r="N62" s="20">
        <f t="shared" si="17"/>
        <v>0</v>
      </c>
      <c r="O62" s="20">
        <f t="shared" si="18"/>
        <v>0</v>
      </c>
      <c r="P62" s="20">
        <f t="shared" si="19"/>
        <v>0</v>
      </c>
      <c r="Q62" s="20">
        <f t="shared" si="20"/>
        <v>0</v>
      </c>
      <c r="R62" s="21">
        <v>5</v>
      </c>
      <c r="S62" s="22">
        <f t="shared" si="9"/>
        <v>0</v>
      </c>
      <c r="T62" s="22">
        <f t="shared" si="10"/>
        <v>0</v>
      </c>
      <c r="U62" s="22">
        <f t="shared" si="11"/>
        <v>0</v>
      </c>
      <c r="V62" s="22">
        <f t="shared" si="12"/>
        <v>0</v>
      </c>
      <c r="W62" s="22">
        <f t="shared" si="13"/>
        <v>0</v>
      </c>
      <c r="X62" s="23"/>
      <c r="Y62" s="24"/>
      <c r="Z62" s="24"/>
      <c r="AA62" s="24"/>
      <c r="AB62" s="25"/>
      <c r="AC62" s="25"/>
    </row>
    <row r="63" spans="1:29" ht="15" customHeight="1" x14ac:dyDescent="0.3">
      <c r="A63" s="148" t="s">
        <v>22</v>
      </c>
      <c r="B63" s="258" t="s">
        <v>616</v>
      </c>
      <c r="C63" s="259" t="s">
        <v>528</v>
      </c>
      <c r="D63" s="260">
        <v>9</v>
      </c>
      <c r="E63" s="261" t="s">
        <v>33</v>
      </c>
      <c r="F63" s="153">
        <f t="shared" si="14"/>
        <v>59</v>
      </c>
      <c r="G63" s="113" t="s">
        <v>41</v>
      </c>
      <c r="H63" s="114" t="s">
        <v>536</v>
      </c>
      <c r="I63" s="73">
        <v>40397</v>
      </c>
      <c r="J63" s="17">
        <f t="shared" si="0"/>
        <v>5</v>
      </c>
      <c r="K63" s="18">
        <f t="shared" si="2"/>
        <v>0</v>
      </c>
      <c r="L63" s="19">
        <f t="shared" si="15"/>
        <v>0</v>
      </c>
      <c r="M63" s="20">
        <f t="shared" si="16"/>
        <v>0</v>
      </c>
      <c r="N63" s="20">
        <f t="shared" si="17"/>
        <v>0</v>
      </c>
      <c r="O63" s="20">
        <f t="shared" si="18"/>
        <v>0</v>
      </c>
      <c r="P63" s="20">
        <f t="shared" si="19"/>
        <v>0</v>
      </c>
      <c r="Q63" s="20">
        <f t="shared" si="20"/>
        <v>0</v>
      </c>
      <c r="R63" s="21">
        <v>5</v>
      </c>
      <c r="S63" s="22">
        <f t="shared" si="9"/>
        <v>0</v>
      </c>
      <c r="T63" s="22">
        <f t="shared" si="10"/>
        <v>0</v>
      </c>
      <c r="U63" s="22">
        <f t="shared" si="11"/>
        <v>0</v>
      </c>
      <c r="V63" s="22">
        <f t="shared" si="12"/>
        <v>0</v>
      </c>
      <c r="W63" s="22">
        <f t="shared" si="13"/>
        <v>0</v>
      </c>
      <c r="X63" s="23"/>
      <c r="Y63" s="24"/>
      <c r="Z63" s="24"/>
      <c r="AA63" s="24"/>
      <c r="AB63" s="25"/>
      <c r="AC63" s="25"/>
    </row>
    <row r="64" spans="1:29" ht="15" customHeight="1" x14ac:dyDescent="0.3">
      <c r="A64" s="148" t="s">
        <v>22</v>
      </c>
      <c r="B64" s="228" t="s">
        <v>192</v>
      </c>
      <c r="C64" s="219" t="s">
        <v>193</v>
      </c>
      <c r="D64" s="260">
        <v>3</v>
      </c>
      <c r="E64" s="261" t="s">
        <v>25</v>
      </c>
      <c r="F64" s="153">
        <f t="shared" si="14"/>
        <v>60</v>
      </c>
      <c r="G64" s="115" t="s">
        <v>1335</v>
      </c>
      <c r="H64" s="116" t="s">
        <v>1587</v>
      </c>
      <c r="I64" s="71">
        <v>40388</v>
      </c>
      <c r="J64" s="17">
        <f t="shared" si="0"/>
        <v>5</v>
      </c>
      <c r="K64" s="18">
        <f t="shared" si="2"/>
        <v>5</v>
      </c>
      <c r="L64" s="19">
        <f t="shared" si="15"/>
        <v>5</v>
      </c>
      <c r="M64" s="20">
        <f t="shared" si="16"/>
        <v>0</v>
      </c>
      <c r="N64" s="20">
        <f t="shared" si="17"/>
        <v>0</v>
      </c>
      <c r="O64" s="20">
        <f t="shared" si="18"/>
        <v>0</v>
      </c>
      <c r="P64" s="20">
        <f t="shared" si="19"/>
        <v>0</v>
      </c>
      <c r="Q64" s="20">
        <f t="shared" si="20"/>
        <v>0</v>
      </c>
      <c r="R64" s="21">
        <v>0</v>
      </c>
      <c r="S64" s="22">
        <f t="shared" si="9"/>
        <v>5</v>
      </c>
      <c r="T64" s="22">
        <f t="shared" si="10"/>
        <v>0</v>
      </c>
      <c r="U64" s="22">
        <f t="shared" si="11"/>
        <v>0</v>
      </c>
      <c r="V64" s="22">
        <f t="shared" si="12"/>
        <v>0</v>
      </c>
      <c r="W64" s="22">
        <f t="shared" si="13"/>
        <v>0</v>
      </c>
      <c r="X64" s="23">
        <v>5</v>
      </c>
      <c r="Y64" s="24"/>
      <c r="Z64" s="24"/>
      <c r="AA64" s="24"/>
      <c r="AB64" s="25"/>
      <c r="AC64" s="25"/>
    </row>
    <row r="65" spans="1:29" ht="15" customHeight="1" x14ac:dyDescent="0.3">
      <c r="A65" s="148" t="s">
        <v>22</v>
      </c>
      <c r="B65" s="228" t="s">
        <v>192</v>
      </c>
      <c r="C65" s="219" t="s">
        <v>193</v>
      </c>
      <c r="D65" s="260">
        <v>3</v>
      </c>
      <c r="E65" s="261" t="s">
        <v>25</v>
      </c>
      <c r="F65" s="153">
        <f t="shared" si="14"/>
        <v>61</v>
      </c>
      <c r="G65" s="115" t="s">
        <v>1591</v>
      </c>
      <c r="H65" s="116" t="s">
        <v>1587</v>
      </c>
      <c r="I65" s="71">
        <v>40388</v>
      </c>
      <c r="J65" s="17">
        <f t="shared" si="0"/>
        <v>5</v>
      </c>
      <c r="K65" s="18">
        <f t="shared" si="2"/>
        <v>5</v>
      </c>
      <c r="L65" s="19">
        <f t="shared" si="15"/>
        <v>5</v>
      </c>
      <c r="M65" s="20">
        <f t="shared" si="16"/>
        <v>0</v>
      </c>
      <c r="N65" s="20">
        <f t="shared" si="17"/>
        <v>0</v>
      </c>
      <c r="O65" s="20">
        <f t="shared" si="18"/>
        <v>0</v>
      </c>
      <c r="P65" s="20">
        <f t="shared" si="19"/>
        <v>0</v>
      </c>
      <c r="Q65" s="20">
        <f t="shared" si="20"/>
        <v>0</v>
      </c>
      <c r="R65" s="21">
        <v>0</v>
      </c>
      <c r="S65" s="22">
        <f t="shared" si="9"/>
        <v>5</v>
      </c>
      <c r="T65" s="22">
        <f t="shared" si="10"/>
        <v>0</v>
      </c>
      <c r="U65" s="22">
        <f t="shared" si="11"/>
        <v>0</v>
      </c>
      <c r="V65" s="22">
        <f t="shared" si="12"/>
        <v>0</v>
      </c>
      <c r="W65" s="22">
        <f t="shared" si="13"/>
        <v>0</v>
      </c>
      <c r="X65" s="23">
        <v>5</v>
      </c>
      <c r="Y65" s="24"/>
      <c r="Z65" s="24"/>
      <c r="AA65" s="24"/>
      <c r="AB65" s="25"/>
      <c r="AC65" s="25"/>
    </row>
    <row r="66" spans="1:29" ht="15" customHeight="1" x14ac:dyDescent="0.3">
      <c r="A66" s="148" t="s">
        <v>22</v>
      </c>
      <c r="B66" s="157" t="s">
        <v>2004</v>
      </c>
      <c r="C66" s="158" t="s">
        <v>532</v>
      </c>
      <c r="D66" s="154">
        <v>13</v>
      </c>
      <c r="E66" s="155" t="s">
        <v>180</v>
      </c>
      <c r="F66" s="153">
        <f t="shared" si="14"/>
        <v>62</v>
      </c>
      <c r="G66" s="113" t="s">
        <v>107</v>
      </c>
      <c r="H66" s="114" t="s">
        <v>533</v>
      </c>
      <c r="I66" s="73">
        <v>40297</v>
      </c>
      <c r="J66" s="17">
        <f t="shared" si="0"/>
        <v>5</v>
      </c>
      <c r="K66" s="18">
        <f t="shared" si="2"/>
        <v>0</v>
      </c>
      <c r="L66" s="19">
        <f t="shared" si="15"/>
        <v>0</v>
      </c>
      <c r="M66" s="20">
        <f t="shared" si="16"/>
        <v>0</v>
      </c>
      <c r="N66" s="20">
        <f t="shared" si="17"/>
        <v>0</v>
      </c>
      <c r="O66" s="20">
        <f t="shared" si="18"/>
        <v>0</v>
      </c>
      <c r="P66" s="20">
        <f t="shared" si="19"/>
        <v>0</v>
      </c>
      <c r="Q66" s="20">
        <f t="shared" si="20"/>
        <v>0</v>
      </c>
      <c r="R66" s="21">
        <v>5</v>
      </c>
      <c r="S66" s="22">
        <f t="shared" si="9"/>
        <v>0</v>
      </c>
      <c r="T66" s="22">
        <f t="shared" si="10"/>
        <v>0</v>
      </c>
      <c r="U66" s="22">
        <f t="shared" si="11"/>
        <v>0</v>
      </c>
      <c r="V66" s="22">
        <f t="shared" si="12"/>
        <v>0</v>
      </c>
      <c r="W66" s="22">
        <f t="shared" si="13"/>
        <v>0</v>
      </c>
      <c r="X66" s="23"/>
      <c r="Y66" s="24"/>
      <c r="Z66" s="24"/>
      <c r="AA66" s="24"/>
      <c r="AB66" s="25"/>
      <c r="AC66" s="25"/>
    </row>
    <row r="67" spans="1:29" ht="15" customHeight="1" x14ac:dyDescent="0.3">
      <c r="A67" s="148" t="s">
        <v>22</v>
      </c>
      <c r="B67" s="157" t="s">
        <v>51</v>
      </c>
      <c r="C67" s="158" t="s">
        <v>52</v>
      </c>
      <c r="D67" s="154">
        <v>5</v>
      </c>
      <c r="E67" s="155" t="s">
        <v>53</v>
      </c>
      <c r="F67" s="153">
        <f t="shared" si="14"/>
        <v>63</v>
      </c>
      <c r="G67" s="113" t="s">
        <v>1027</v>
      </c>
      <c r="H67" s="114" t="s">
        <v>276</v>
      </c>
      <c r="I67" s="73">
        <v>40486</v>
      </c>
      <c r="J67" s="17">
        <f t="shared" si="0"/>
        <v>3</v>
      </c>
      <c r="K67" s="18">
        <f t="shared" si="2"/>
        <v>0</v>
      </c>
      <c r="L67" s="19">
        <f t="shared" si="15"/>
        <v>0</v>
      </c>
      <c r="M67" s="20">
        <f t="shared" si="16"/>
        <v>0</v>
      </c>
      <c r="N67" s="20">
        <f t="shared" si="17"/>
        <v>0</v>
      </c>
      <c r="O67" s="20">
        <f t="shared" si="18"/>
        <v>0</v>
      </c>
      <c r="P67" s="20">
        <f t="shared" si="19"/>
        <v>0</v>
      </c>
      <c r="Q67" s="20">
        <f t="shared" si="20"/>
        <v>0</v>
      </c>
      <c r="R67" s="21">
        <v>3</v>
      </c>
      <c r="S67" s="22">
        <f t="shared" si="9"/>
        <v>0</v>
      </c>
      <c r="T67" s="22">
        <f t="shared" si="10"/>
        <v>0</v>
      </c>
      <c r="U67" s="22">
        <f t="shared" si="11"/>
        <v>0</v>
      </c>
      <c r="V67" s="22">
        <f t="shared" si="12"/>
        <v>0</v>
      </c>
      <c r="W67" s="22">
        <f t="shared" si="13"/>
        <v>0</v>
      </c>
      <c r="X67" s="23"/>
      <c r="Y67" s="24"/>
      <c r="Z67" s="24"/>
      <c r="AA67" s="24"/>
      <c r="AB67" s="25"/>
      <c r="AC67" s="25"/>
    </row>
    <row r="68" spans="1:29" ht="15" customHeight="1" x14ac:dyDescent="0.3">
      <c r="A68" s="148" t="s">
        <v>22</v>
      </c>
      <c r="B68" s="157" t="s">
        <v>357</v>
      </c>
      <c r="C68" s="158" t="s">
        <v>325</v>
      </c>
      <c r="D68" s="180">
        <v>18</v>
      </c>
      <c r="E68" s="155" t="s">
        <v>71</v>
      </c>
      <c r="F68" s="153">
        <f t="shared" si="14"/>
        <v>64</v>
      </c>
      <c r="G68" s="113" t="s">
        <v>404</v>
      </c>
      <c r="H68" s="114" t="s">
        <v>1040</v>
      </c>
      <c r="I68" s="73">
        <v>40483</v>
      </c>
      <c r="J68" s="17">
        <f t="shared" ref="J68:J131" si="21">SUM(L68:R68)</f>
        <v>3</v>
      </c>
      <c r="K68" s="18">
        <f t="shared" si="2"/>
        <v>0</v>
      </c>
      <c r="L68" s="19">
        <f t="shared" si="15"/>
        <v>0</v>
      </c>
      <c r="M68" s="20">
        <f t="shared" si="16"/>
        <v>0</v>
      </c>
      <c r="N68" s="20">
        <f t="shared" si="17"/>
        <v>0</v>
      </c>
      <c r="O68" s="20">
        <f t="shared" si="18"/>
        <v>0</v>
      </c>
      <c r="P68" s="20">
        <f t="shared" si="19"/>
        <v>0</v>
      </c>
      <c r="Q68" s="20">
        <f t="shared" si="20"/>
        <v>0</v>
      </c>
      <c r="R68" s="21">
        <v>3</v>
      </c>
      <c r="S68" s="22">
        <f t="shared" si="9"/>
        <v>0</v>
      </c>
      <c r="T68" s="22">
        <f t="shared" si="10"/>
        <v>0</v>
      </c>
      <c r="U68" s="22">
        <f t="shared" si="11"/>
        <v>0</v>
      </c>
      <c r="V68" s="22">
        <f t="shared" si="12"/>
        <v>0</v>
      </c>
      <c r="W68" s="22">
        <f t="shared" si="13"/>
        <v>0</v>
      </c>
      <c r="X68" s="23"/>
      <c r="Y68" s="24"/>
      <c r="Z68" s="24"/>
      <c r="AA68" s="24"/>
      <c r="AB68" s="25"/>
      <c r="AC68" s="25"/>
    </row>
    <row r="69" spans="1:29" ht="15" customHeight="1" x14ac:dyDescent="0.3">
      <c r="A69" s="148" t="s">
        <v>22</v>
      </c>
      <c r="B69" s="157" t="s">
        <v>177</v>
      </c>
      <c r="C69" s="158" t="s">
        <v>178</v>
      </c>
      <c r="D69" s="180">
        <v>19</v>
      </c>
      <c r="E69" s="155" t="s">
        <v>46</v>
      </c>
      <c r="F69" s="153">
        <f t="shared" ref="F69:F76" si="22">F68+1</f>
        <v>65</v>
      </c>
      <c r="G69" s="113" t="s">
        <v>111</v>
      </c>
      <c r="H69" s="114" t="s">
        <v>1039</v>
      </c>
      <c r="I69" s="73">
        <v>40415</v>
      </c>
      <c r="J69" s="17">
        <f t="shared" si="21"/>
        <v>3</v>
      </c>
      <c r="K69" s="18">
        <f t="shared" ref="K69:K132" si="23">SUM(L69:Q69)</f>
        <v>0</v>
      </c>
      <c r="L69" s="19">
        <f t="shared" ref="L69:L76" si="24">IFERROR(LARGE((S69:W69),1),0)</f>
        <v>0</v>
      </c>
      <c r="M69" s="20">
        <f t="shared" ref="M69:M76" si="25">IFERROR(LARGE((S69:W69),2),0)</f>
        <v>0</v>
      </c>
      <c r="N69" s="20">
        <f t="shared" ref="N69:N76" si="26">IFERROR(LARGE((S69:W69),3),0)</f>
        <v>0</v>
      </c>
      <c r="O69" s="20">
        <f t="shared" ref="O69:O76" si="27">IFERROR(LARGE((S69:W69),4),0)</f>
        <v>0</v>
      </c>
      <c r="P69" s="20">
        <f t="shared" ref="P69:P76" si="28">IFERROR(LARGE((S69:W69),5),0)</f>
        <v>0</v>
      </c>
      <c r="Q69" s="20">
        <f t="shared" ref="Q69:Q76" si="29">IFERROR(LARGE((S69:W69),6),0)</f>
        <v>0</v>
      </c>
      <c r="R69" s="21">
        <v>3</v>
      </c>
      <c r="S69" s="22">
        <f t="shared" ref="S69:S132" si="30">IFERROR(LARGE((X69:AC69),1),0)</f>
        <v>0</v>
      </c>
      <c r="T69" s="22">
        <f t="shared" ref="T69:T132" si="31">IFERROR(LARGE((X69:AC69),2),0)</f>
        <v>0</v>
      </c>
      <c r="U69" s="22">
        <f t="shared" ref="U69:U132" si="32">IFERROR(LARGE((X69:AC69),3),0)</f>
        <v>0</v>
      </c>
      <c r="V69" s="22">
        <f t="shared" ref="V69:V132" si="33">IFERROR(LARGE((X69:AC69),4),0)</f>
        <v>0</v>
      </c>
      <c r="W69" s="22">
        <f t="shared" ref="W69:W132" si="34">IFERROR(LARGE((X69:AC69),5),0)</f>
        <v>0</v>
      </c>
      <c r="X69" s="23"/>
      <c r="Y69" s="24"/>
      <c r="Z69" s="24"/>
      <c r="AA69" s="24"/>
      <c r="AB69" s="25"/>
      <c r="AC69" s="25"/>
    </row>
    <row r="70" spans="1:29" ht="15" customHeight="1" x14ac:dyDescent="0.3">
      <c r="A70" s="148" t="s">
        <v>22</v>
      </c>
      <c r="B70" s="157" t="s">
        <v>1149</v>
      </c>
      <c r="C70" s="158" t="s">
        <v>1041</v>
      </c>
      <c r="D70" s="180">
        <v>8</v>
      </c>
      <c r="E70" s="155" t="s">
        <v>49</v>
      </c>
      <c r="F70" s="153">
        <f t="shared" si="22"/>
        <v>66</v>
      </c>
      <c r="G70" s="113" t="s">
        <v>1042</v>
      </c>
      <c r="H70" s="114" t="s">
        <v>1043</v>
      </c>
      <c r="I70" s="73">
        <v>40411</v>
      </c>
      <c r="J70" s="17">
        <f t="shared" si="21"/>
        <v>3</v>
      </c>
      <c r="K70" s="18">
        <f t="shared" si="23"/>
        <v>0</v>
      </c>
      <c r="L70" s="19">
        <f t="shared" si="24"/>
        <v>0</v>
      </c>
      <c r="M70" s="20">
        <f t="shared" si="25"/>
        <v>0</v>
      </c>
      <c r="N70" s="20">
        <f t="shared" si="26"/>
        <v>0</v>
      </c>
      <c r="O70" s="20">
        <f t="shared" si="27"/>
        <v>0</v>
      </c>
      <c r="P70" s="20">
        <f t="shared" si="28"/>
        <v>0</v>
      </c>
      <c r="Q70" s="20">
        <f t="shared" si="29"/>
        <v>0</v>
      </c>
      <c r="R70" s="21">
        <v>3</v>
      </c>
      <c r="S70" s="22">
        <f t="shared" si="30"/>
        <v>0</v>
      </c>
      <c r="T70" s="22">
        <f t="shared" si="31"/>
        <v>0</v>
      </c>
      <c r="U70" s="22">
        <f t="shared" si="32"/>
        <v>0</v>
      </c>
      <c r="V70" s="22">
        <f t="shared" si="33"/>
        <v>0</v>
      </c>
      <c r="W70" s="22">
        <f t="shared" si="34"/>
        <v>0</v>
      </c>
      <c r="X70" s="23"/>
      <c r="Y70" s="24"/>
      <c r="Z70" s="24"/>
      <c r="AA70" s="24"/>
      <c r="AB70" s="25"/>
      <c r="AC70" s="25"/>
    </row>
    <row r="71" spans="1:29" ht="15" customHeight="1" x14ac:dyDescent="0.3">
      <c r="A71" s="148" t="s">
        <v>22</v>
      </c>
      <c r="B71" s="149" t="s">
        <v>850</v>
      </c>
      <c r="C71" s="150" t="s">
        <v>749</v>
      </c>
      <c r="D71" s="154">
        <v>3</v>
      </c>
      <c r="E71" s="155" t="s">
        <v>39</v>
      </c>
      <c r="F71" s="153">
        <f t="shared" si="22"/>
        <v>67</v>
      </c>
      <c r="G71" s="104" t="s">
        <v>50</v>
      </c>
      <c r="H71" s="105" t="s">
        <v>750</v>
      </c>
      <c r="I71" s="36">
        <v>40364</v>
      </c>
      <c r="J71" s="17">
        <f t="shared" si="21"/>
        <v>3</v>
      </c>
      <c r="K71" s="18">
        <f t="shared" si="23"/>
        <v>0</v>
      </c>
      <c r="L71" s="19">
        <f t="shared" si="24"/>
        <v>0</v>
      </c>
      <c r="M71" s="20">
        <f t="shared" si="25"/>
        <v>0</v>
      </c>
      <c r="N71" s="20">
        <f t="shared" si="26"/>
        <v>0</v>
      </c>
      <c r="O71" s="20">
        <f t="shared" si="27"/>
        <v>0</v>
      </c>
      <c r="P71" s="20">
        <f t="shared" si="28"/>
        <v>0</v>
      </c>
      <c r="Q71" s="20">
        <f t="shared" si="29"/>
        <v>0</v>
      </c>
      <c r="R71" s="21">
        <v>3</v>
      </c>
      <c r="S71" s="22">
        <f t="shared" si="30"/>
        <v>0</v>
      </c>
      <c r="T71" s="22">
        <f t="shared" si="31"/>
        <v>0</v>
      </c>
      <c r="U71" s="22">
        <f t="shared" si="32"/>
        <v>0</v>
      </c>
      <c r="V71" s="22">
        <f t="shared" si="33"/>
        <v>0</v>
      </c>
      <c r="W71" s="22">
        <f t="shared" si="34"/>
        <v>0</v>
      </c>
      <c r="X71" s="23"/>
      <c r="Y71" s="24"/>
      <c r="Z71" s="24"/>
      <c r="AA71" s="24"/>
      <c r="AB71" s="25"/>
      <c r="AC71" s="25"/>
    </row>
    <row r="72" spans="1:29" ht="15" customHeight="1" x14ac:dyDescent="0.3">
      <c r="A72" s="148" t="s">
        <v>22</v>
      </c>
      <c r="B72" s="149" t="s">
        <v>1002</v>
      </c>
      <c r="C72" s="150" t="s">
        <v>899</v>
      </c>
      <c r="D72" s="154">
        <v>7</v>
      </c>
      <c r="E72" s="155" t="s">
        <v>28</v>
      </c>
      <c r="F72" s="153">
        <f t="shared" si="22"/>
        <v>68</v>
      </c>
      <c r="G72" s="104" t="s">
        <v>900</v>
      </c>
      <c r="H72" s="105" t="s">
        <v>901</v>
      </c>
      <c r="I72" s="36">
        <v>40363</v>
      </c>
      <c r="J72" s="17">
        <f t="shared" si="21"/>
        <v>3</v>
      </c>
      <c r="K72" s="18">
        <f t="shared" si="23"/>
        <v>0</v>
      </c>
      <c r="L72" s="19">
        <f t="shared" si="24"/>
        <v>0</v>
      </c>
      <c r="M72" s="20">
        <f t="shared" si="25"/>
        <v>0</v>
      </c>
      <c r="N72" s="20">
        <f t="shared" si="26"/>
        <v>0</v>
      </c>
      <c r="O72" s="20">
        <f t="shared" si="27"/>
        <v>0</v>
      </c>
      <c r="P72" s="20">
        <f t="shared" si="28"/>
        <v>0</v>
      </c>
      <c r="Q72" s="20">
        <f t="shared" si="29"/>
        <v>0</v>
      </c>
      <c r="R72" s="21">
        <v>3</v>
      </c>
      <c r="S72" s="22">
        <f t="shared" si="30"/>
        <v>0</v>
      </c>
      <c r="T72" s="22">
        <f t="shared" si="31"/>
        <v>0</v>
      </c>
      <c r="U72" s="22">
        <f t="shared" si="32"/>
        <v>0</v>
      </c>
      <c r="V72" s="22">
        <f t="shared" si="33"/>
        <v>0</v>
      </c>
      <c r="W72" s="22">
        <f t="shared" si="34"/>
        <v>0</v>
      </c>
      <c r="X72" s="23"/>
      <c r="Y72" s="24"/>
      <c r="Z72" s="24"/>
      <c r="AA72" s="24"/>
      <c r="AB72" s="25"/>
      <c r="AC72" s="25"/>
    </row>
    <row r="73" spans="1:29" ht="15" customHeight="1" x14ac:dyDescent="0.3">
      <c r="A73" s="148" t="s">
        <v>22</v>
      </c>
      <c r="B73" s="149" t="s">
        <v>87</v>
      </c>
      <c r="C73" s="150" t="s">
        <v>88</v>
      </c>
      <c r="D73" s="154">
        <v>1</v>
      </c>
      <c r="E73" s="155" t="s">
        <v>75</v>
      </c>
      <c r="F73" s="153">
        <f t="shared" si="22"/>
        <v>69</v>
      </c>
      <c r="G73" s="104" t="s">
        <v>106</v>
      </c>
      <c r="H73" s="105" t="s">
        <v>1036</v>
      </c>
      <c r="I73" s="36">
        <v>40320</v>
      </c>
      <c r="J73" s="17">
        <f t="shared" si="21"/>
        <v>3</v>
      </c>
      <c r="K73" s="18">
        <f t="shared" si="23"/>
        <v>0</v>
      </c>
      <c r="L73" s="19">
        <f t="shared" si="24"/>
        <v>0</v>
      </c>
      <c r="M73" s="20">
        <f t="shared" si="25"/>
        <v>0</v>
      </c>
      <c r="N73" s="20">
        <f t="shared" si="26"/>
        <v>0</v>
      </c>
      <c r="O73" s="20">
        <f t="shared" si="27"/>
        <v>0</v>
      </c>
      <c r="P73" s="20">
        <f t="shared" si="28"/>
        <v>0</v>
      </c>
      <c r="Q73" s="20">
        <f t="shared" si="29"/>
        <v>0</v>
      </c>
      <c r="R73" s="21">
        <v>3</v>
      </c>
      <c r="S73" s="22">
        <f t="shared" si="30"/>
        <v>0</v>
      </c>
      <c r="T73" s="22">
        <f t="shared" si="31"/>
        <v>0</v>
      </c>
      <c r="U73" s="22">
        <f t="shared" si="32"/>
        <v>0</v>
      </c>
      <c r="V73" s="22">
        <f t="shared" si="33"/>
        <v>0</v>
      </c>
      <c r="W73" s="22">
        <f t="shared" si="34"/>
        <v>0</v>
      </c>
      <c r="X73" s="23"/>
      <c r="Y73" s="24"/>
      <c r="Z73" s="24"/>
      <c r="AA73" s="24"/>
      <c r="AB73" s="25"/>
      <c r="AC73" s="25"/>
    </row>
    <row r="74" spans="1:29" ht="15" customHeight="1" x14ac:dyDescent="0.3">
      <c r="A74" s="148" t="s">
        <v>22</v>
      </c>
      <c r="B74" s="149" t="s">
        <v>882</v>
      </c>
      <c r="C74" s="150" t="s">
        <v>720</v>
      </c>
      <c r="D74" s="154">
        <v>3</v>
      </c>
      <c r="E74" s="155" t="s">
        <v>39</v>
      </c>
      <c r="F74" s="153">
        <f t="shared" si="22"/>
        <v>70</v>
      </c>
      <c r="G74" s="104" t="s">
        <v>379</v>
      </c>
      <c r="H74" s="105" t="s">
        <v>1037</v>
      </c>
      <c r="I74" s="36">
        <v>40250</v>
      </c>
      <c r="J74" s="17">
        <f t="shared" si="21"/>
        <v>3</v>
      </c>
      <c r="K74" s="18">
        <f t="shared" si="23"/>
        <v>0</v>
      </c>
      <c r="L74" s="19">
        <f t="shared" si="24"/>
        <v>0</v>
      </c>
      <c r="M74" s="20">
        <f t="shared" si="25"/>
        <v>0</v>
      </c>
      <c r="N74" s="20">
        <f t="shared" si="26"/>
        <v>0</v>
      </c>
      <c r="O74" s="20">
        <f t="shared" si="27"/>
        <v>0</v>
      </c>
      <c r="P74" s="20">
        <f t="shared" si="28"/>
        <v>0</v>
      </c>
      <c r="Q74" s="20">
        <f t="shared" si="29"/>
        <v>0</v>
      </c>
      <c r="R74" s="21">
        <v>3</v>
      </c>
      <c r="S74" s="22">
        <f t="shared" si="30"/>
        <v>0</v>
      </c>
      <c r="T74" s="22">
        <f t="shared" si="31"/>
        <v>0</v>
      </c>
      <c r="U74" s="22">
        <f t="shared" si="32"/>
        <v>0</v>
      </c>
      <c r="V74" s="22">
        <f t="shared" si="33"/>
        <v>0</v>
      </c>
      <c r="W74" s="22">
        <f t="shared" si="34"/>
        <v>0</v>
      </c>
      <c r="X74" s="23"/>
      <c r="Y74" s="24"/>
      <c r="Z74" s="24"/>
      <c r="AA74" s="24"/>
      <c r="AB74" s="25"/>
      <c r="AC74" s="25"/>
    </row>
    <row r="75" spans="1:29" ht="15" customHeight="1" x14ac:dyDescent="0.3">
      <c r="A75" s="148" t="s">
        <v>22</v>
      </c>
      <c r="B75" s="149" t="s">
        <v>1209</v>
      </c>
      <c r="C75" s="150" t="s">
        <v>962</v>
      </c>
      <c r="D75" s="154">
        <v>12</v>
      </c>
      <c r="E75" s="155" t="s">
        <v>25</v>
      </c>
      <c r="F75" s="153">
        <f t="shared" si="22"/>
        <v>71</v>
      </c>
      <c r="G75" s="104" t="s">
        <v>963</v>
      </c>
      <c r="H75" s="105" t="s">
        <v>964</v>
      </c>
      <c r="I75" s="36">
        <v>40238</v>
      </c>
      <c r="J75" s="17">
        <f t="shared" si="21"/>
        <v>3</v>
      </c>
      <c r="K75" s="18">
        <f t="shared" si="23"/>
        <v>0</v>
      </c>
      <c r="L75" s="19">
        <f t="shared" si="24"/>
        <v>0</v>
      </c>
      <c r="M75" s="20">
        <f t="shared" si="25"/>
        <v>0</v>
      </c>
      <c r="N75" s="20">
        <f t="shared" si="26"/>
        <v>0</v>
      </c>
      <c r="O75" s="20">
        <f t="shared" si="27"/>
        <v>0</v>
      </c>
      <c r="P75" s="20">
        <f t="shared" si="28"/>
        <v>0</v>
      </c>
      <c r="Q75" s="20">
        <f t="shared" si="29"/>
        <v>0</v>
      </c>
      <c r="R75" s="21">
        <v>3</v>
      </c>
      <c r="S75" s="22">
        <f t="shared" si="30"/>
        <v>0</v>
      </c>
      <c r="T75" s="22">
        <f t="shared" si="31"/>
        <v>0</v>
      </c>
      <c r="U75" s="22">
        <f t="shared" si="32"/>
        <v>0</v>
      </c>
      <c r="V75" s="22">
        <f t="shared" si="33"/>
        <v>0</v>
      </c>
      <c r="W75" s="22">
        <f t="shared" si="34"/>
        <v>0</v>
      </c>
      <c r="X75" s="23"/>
      <c r="Y75" s="24"/>
      <c r="Z75" s="24"/>
      <c r="AA75" s="24"/>
      <c r="AB75" s="25"/>
      <c r="AC75" s="25"/>
    </row>
    <row r="76" spans="1:29" ht="15" customHeight="1" x14ac:dyDescent="0.3">
      <c r="A76" s="148" t="s">
        <v>22</v>
      </c>
      <c r="B76" s="149" t="s">
        <v>300</v>
      </c>
      <c r="C76" s="150" t="s">
        <v>279</v>
      </c>
      <c r="D76" s="154">
        <v>1</v>
      </c>
      <c r="E76" s="155" t="s">
        <v>75</v>
      </c>
      <c r="F76" s="153">
        <f t="shared" si="22"/>
        <v>72</v>
      </c>
      <c r="G76" s="104" t="s">
        <v>757</v>
      </c>
      <c r="H76" s="105" t="s">
        <v>758</v>
      </c>
      <c r="I76" s="36">
        <v>40209</v>
      </c>
      <c r="J76" s="17">
        <f t="shared" si="21"/>
        <v>3</v>
      </c>
      <c r="K76" s="18">
        <f t="shared" si="23"/>
        <v>0</v>
      </c>
      <c r="L76" s="19">
        <f t="shared" si="24"/>
        <v>0</v>
      </c>
      <c r="M76" s="20">
        <f t="shared" si="25"/>
        <v>0</v>
      </c>
      <c r="N76" s="20">
        <f t="shared" si="26"/>
        <v>0</v>
      </c>
      <c r="O76" s="20">
        <f t="shared" si="27"/>
        <v>0</v>
      </c>
      <c r="P76" s="20">
        <f t="shared" si="28"/>
        <v>0</v>
      </c>
      <c r="Q76" s="20">
        <f t="shared" si="29"/>
        <v>0</v>
      </c>
      <c r="R76" s="21">
        <v>3</v>
      </c>
      <c r="S76" s="22">
        <f t="shared" si="30"/>
        <v>0</v>
      </c>
      <c r="T76" s="22">
        <f t="shared" si="31"/>
        <v>0</v>
      </c>
      <c r="U76" s="22">
        <f t="shared" si="32"/>
        <v>0</v>
      </c>
      <c r="V76" s="22">
        <f t="shared" si="33"/>
        <v>0</v>
      </c>
      <c r="W76" s="22">
        <f t="shared" si="34"/>
        <v>0</v>
      </c>
      <c r="X76" s="23"/>
      <c r="Y76" s="24"/>
      <c r="Z76" s="24"/>
      <c r="AA76" s="24"/>
      <c r="AB76" s="25"/>
      <c r="AC76" s="25"/>
    </row>
    <row r="77" spans="1:29" ht="15" customHeight="1" x14ac:dyDescent="0.3">
      <c r="A77" s="159" t="s">
        <v>54</v>
      </c>
      <c r="B77" s="131"/>
      <c r="C77" s="132"/>
      <c r="D77" s="30"/>
      <c r="E77" s="160"/>
      <c r="F77" s="161">
        <v>0</v>
      </c>
      <c r="G77" s="29"/>
      <c r="H77" s="29"/>
      <c r="I77" s="54"/>
      <c r="J77" s="32">
        <f t="shared" si="21"/>
        <v>9999</v>
      </c>
      <c r="K77" s="32">
        <f t="shared" si="23"/>
        <v>0</v>
      </c>
      <c r="L77" s="33">
        <f>IFERROR(LARGE((S77:Z77),1),0)</f>
        <v>0</v>
      </c>
      <c r="M77" s="34">
        <f>IFERROR(LARGE((S77:Z77),2),0)</f>
        <v>0</v>
      </c>
      <c r="N77" s="34">
        <f>IFERROR(LARGE((S77:Z77),3),0)</f>
        <v>0</v>
      </c>
      <c r="O77" s="34">
        <f>IFERROR(LARGE((S77:Z77),4),0)</f>
        <v>0</v>
      </c>
      <c r="P77" s="34">
        <f>IFERROR(LARGE((S77:Z77),5),0)</f>
        <v>0</v>
      </c>
      <c r="Q77" s="34">
        <f>IFERROR(LARGE((S77:Z77),6),0)</f>
        <v>0</v>
      </c>
      <c r="R77" s="35">
        <v>9999</v>
      </c>
      <c r="S77" s="55">
        <f t="shared" si="30"/>
        <v>0</v>
      </c>
      <c r="T77" s="55">
        <f t="shared" si="31"/>
        <v>0</v>
      </c>
      <c r="U77" s="55">
        <f t="shared" si="32"/>
        <v>0</v>
      </c>
      <c r="V77" s="55">
        <f t="shared" si="33"/>
        <v>0</v>
      </c>
      <c r="W77" s="55">
        <f t="shared" si="34"/>
        <v>0</v>
      </c>
      <c r="X77" s="31">
        <f>IFERROR(LARGE((#REF!),2),0)</f>
        <v>0</v>
      </c>
      <c r="Y77" s="29">
        <f>IFERROR(LARGE((#REF!),3),0)</f>
        <v>0</v>
      </c>
      <c r="Z77" s="29">
        <f>IFERROR(LARGE((#REF!),4),0)</f>
        <v>0</v>
      </c>
      <c r="AA77" s="29"/>
      <c r="AB77" s="66"/>
      <c r="AC77" s="66"/>
    </row>
    <row r="78" spans="1:29" ht="15" customHeight="1" x14ac:dyDescent="0.3">
      <c r="A78" s="148" t="s">
        <v>54</v>
      </c>
      <c r="B78" s="149" t="s">
        <v>344</v>
      </c>
      <c r="C78" s="150" t="s">
        <v>303</v>
      </c>
      <c r="D78" s="154">
        <v>12</v>
      </c>
      <c r="E78" s="155" t="s">
        <v>25</v>
      </c>
      <c r="F78" s="153">
        <f t="shared" ref="F78:F109" si="35">F77+1</f>
        <v>1</v>
      </c>
      <c r="G78" s="104" t="s">
        <v>425</v>
      </c>
      <c r="H78" s="105" t="s">
        <v>516</v>
      </c>
      <c r="I78" s="36">
        <v>40242</v>
      </c>
      <c r="J78" s="17">
        <f t="shared" si="21"/>
        <v>188</v>
      </c>
      <c r="K78" s="18">
        <f t="shared" si="23"/>
        <v>75</v>
      </c>
      <c r="L78" s="19">
        <f t="shared" ref="L78:L109" si="36">IFERROR(LARGE((S78:W78),1),0)</f>
        <v>75</v>
      </c>
      <c r="M78" s="20">
        <f t="shared" ref="M78:M109" si="37">IFERROR(LARGE((S78:W78),2),0)</f>
        <v>0</v>
      </c>
      <c r="N78" s="20">
        <f t="shared" ref="N78:N109" si="38">IFERROR(LARGE((S78:W78),3),0)</f>
        <v>0</v>
      </c>
      <c r="O78" s="20">
        <f t="shared" ref="O78:O109" si="39">IFERROR(LARGE((S78:W78),4),0)</f>
        <v>0</v>
      </c>
      <c r="P78" s="20">
        <f t="shared" ref="P78:P109" si="40">IFERROR(LARGE((S78:W78),5),0)</f>
        <v>0</v>
      </c>
      <c r="Q78" s="20">
        <f t="shared" ref="Q78:Q109" si="41">IFERROR(LARGE((S78:W78),6),0)</f>
        <v>0</v>
      </c>
      <c r="R78" s="21">
        <v>113</v>
      </c>
      <c r="S78" s="22">
        <f t="shared" si="30"/>
        <v>75</v>
      </c>
      <c r="T78" s="22">
        <f t="shared" si="31"/>
        <v>0</v>
      </c>
      <c r="U78" s="22">
        <f t="shared" si="32"/>
        <v>0</v>
      </c>
      <c r="V78" s="22">
        <f t="shared" si="33"/>
        <v>0</v>
      </c>
      <c r="W78" s="22">
        <f t="shared" si="34"/>
        <v>0</v>
      </c>
      <c r="X78" s="23">
        <v>75</v>
      </c>
      <c r="Y78" s="24"/>
      <c r="Z78" s="24"/>
      <c r="AA78" s="24"/>
      <c r="AB78" s="25"/>
      <c r="AC78" s="25"/>
    </row>
    <row r="79" spans="1:29" ht="15" customHeight="1" x14ac:dyDescent="0.3">
      <c r="A79" s="162" t="s">
        <v>54</v>
      </c>
      <c r="B79" s="149" t="s">
        <v>621</v>
      </c>
      <c r="C79" s="101" t="s">
        <v>494</v>
      </c>
      <c r="D79" s="134">
        <v>7</v>
      </c>
      <c r="E79" s="156" t="s">
        <v>28</v>
      </c>
      <c r="F79" s="153">
        <f t="shared" si="35"/>
        <v>2</v>
      </c>
      <c r="G79" s="104" t="s">
        <v>57</v>
      </c>
      <c r="H79" s="105" t="s">
        <v>495</v>
      </c>
      <c r="I79" s="36">
        <v>40377</v>
      </c>
      <c r="J79" s="17">
        <f t="shared" si="21"/>
        <v>119</v>
      </c>
      <c r="K79" s="18">
        <f t="shared" si="23"/>
        <v>75</v>
      </c>
      <c r="L79" s="19">
        <f t="shared" si="36"/>
        <v>75</v>
      </c>
      <c r="M79" s="20">
        <f t="shared" si="37"/>
        <v>0</v>
      </c>
      <c r="N79" s="20">
        <f t="shared" si="38"/>
        <v>0</v>
      </c>
      <c r="O79" s="20">
        <f t="shared" si="39"/>
        <v>0</v>
      </c>
      <c r="P79" s="20">
        <f t="shared" si="40"/>
        <v>0</v>
      </c>
      <c r="Q79" s="20">
        <f t="shared" si="41"/>
        <v>0</v>
      </c>
      <c r="R79" s="21">
        <v>44</v>
      </c>
      <c r="S79" s="22">
        <f t="shared" si="30"/>
        <v>75</v>
      </c>
      <c r="T79" s="22">
        <f t="shared" si="31"/>
        <v>0</v>
      </c>
      <c r="U79" s="22">
        <f t="shared" si="32"/>
        <v>0</v>
      </c>
      <c r="V79" s="22">
        <f t="shared" si="33"/>
        <v>0</v>
      </c>
      <c r="W79" s="22">
        <f t="shared" si="34"/>
        <v>0</v>
      </c>
      <c r="X79" s="26">
        <v>75</v>
      </c>
      <c r="Y79" s="27"/>
      <c r="Z79" s="27"/>
      <c r="AA79" s="27"/>
      <c r="AB79" s="28"/>
      <c r="AC79" s="25"/>
    </row>
    <row r="80" spans="1:29" ht="15" customHeight="1" x14ac:dyDescent="0.3">
      <c r="A80" s="163" t="s">
        <v>54</v>
      </c>
      <c r="B80" s="149" t="s">
        <v>609</v>
      </c>
      <c r="C80" s="150" t="s">
        <v>420</v>
      </c>
      <c r="D80" s="154">
        <v>16</v>
      </c>
      <c r="E80" s="155" t="s">
        <v>44</v>
      </c>
      <c r="F80" s="153">
        <f t="shared" si="35"/>
        <v>3</v>
      </c>
      <c r="G80" s="104" t="s">
        <v>517</v>
      </c>
      <c r="H80" s="105" t="s">
        <v>650</v>
      </c>
      <c r="I80" s="36">
        <v>40539</v>
      </c>
      <c r="J80" s="17">
        <f t="shared" si="21"/>
        <v>113</v>
      </c>
      <c r="K80" s="18">
        <f t="shared" si="23"/>
        <v>45</v>
      </c>
      <c r="L80" s="19">
        <f t="shared" si="36"/>
        <v>45</v>
      </c>
      <c r="M80" s="20">
        <f t="shared" si="37"/>
        <v>0</v>
      </c>
      <c r="N80" s="20">
        <f t="shared" si="38"/>
        <v>0</v>
      </c>
      <c r="O80" s="20">
        <f t="shared" si="39"/>
        <v>0</v>
      </c>
      <c r="P80" s="20">
        <f t="shared" si="40"/>
        <v>0</v>
      </c>
      <c r="Q80" s="20">
        <f t="shared" si="41"/>
        <v>0</v>
      </c>
      <c r="R80" s="21">
        <v>68</v>
      </c>
      <c r="S80" s="22">
        <f t="shared" si="30"/>
        <v>45</v>
      </c>
      <c r="T80" s="22">
        <f t="shared" si="31"/>
        <v>0</v>
      </c>
      <c r="U80" s="22">
        <f t="shared" si="32"/>
        <v>0</v>
      </c>
      <c r="V80" s="22">
        <f t="shared" si="33"/>
        <v>0</v>
      </c>
      <c r="W80" s="22">
        <f t="shared" si="34"/>
        <v>0</v>
      </c>
      <c r="X80" s="23">
        <v>45</v>
      </c>
      <c r="Y80" s="24"/>
      <c r="Z80" s="24"/>
      <c r="AA80" s="24"/>
      <c r="AB80" s="25"/>
      <c r="AC80" s="25"/>
    </row>
    <row r="81" spans="1:29" ht="15" customHeight="1" x14ac:dyDescent="0.3">
      <c r="A81" s="148" t="s">
        <v>54</v>
      </c>
      <c r="B81" s="149" t="s">
        <v>68</v>
      </c>
      <c r="C81" s="101" t="s">
        <v>69</v>
      </c>
      <c r="D81" s="134">
        <v>12</v>
      </c>
      <c r="E81" s="156" t="s">
        <v>25</v>
      </c>
      <c r="F81" s="153">
        <f t="shared" si="35"/>
        <v>4</v>
      </c>
      <c r="G81" s="104" t="s">
        <v>489</v>
      </c>
      <c r="H81" s="105" t="s">
        <v>490</v>
      </c>
      <c r="I81" s="36">
        <v>40467</v>
      </c>
      <c r="J81" s="17">
        <f t="shared" si="21"/>
        <v>79</v>
      </c>
      <c r="K81" s="18">
        <f t="shared" si="23"/>
        <v>45</v>
      </c>
      <c r="L81" s="19">
        <f t="shared" si="36"/>
        <v>45</v>
      </c>
      <c r="M81" s="20">
        <f t="shared" si="37"/>
        <v>0</v>
      </c>
      <c r="N81" s="20">
        <f t="shared" si="38"/>
        <v>0</v>
      </c>
      <c r="O81" s="20">
        <f t="shared" si="39"/>
        <v>0</v>
      </c>
      <c r="P81" s="20">
        <f t="shared" si="40"/>
        <v>0</v>
      </c>
      <c r="Q81" s="20">
        <f t="shared" si="41"/>
        <v>0</v>
      </c>
      <c r="R81" s="21">
        <v>34</v>
      </c>
      <c r="S81" s="22">
        <f t="shared" si="30"/>
        <v>45</v>
      </c>
      <c r="T81" s="22">
        <f t="shared" si="31"/>
        <v>0</v>
      </c>
      <c r="U81" s="22">
        <f t="shared" si="32"/>
        <v>0</v>
      </c>
      <c r="V81" s="22">
        <f t="shared" si="33"/>
        <v>0</v>
      </c>
      <c r="W81" s="22">
        <f t="shared" si="34"/>
        <v>0</v>
      </c>
      <c r="X81" s="26">
        <v>45</v>
      </c>
      <c r="Y81" s="27"/>
      <c r="Z81" s="27"/>
      <c r="AA81" s="27"/>
      <c r="AB81" s="28"/>
      <c r="AC81" s="25"/>
    </row>
    <row r="82" spans="1:29" ht="15" customHeight="1" x14ac:dyDescent="0.3">
      <c r="A82" s="163" t="s">
        <v>54</v>
      </c>
      <c r="B82" s="149" t="s">
        <v>617</v>
      </c>
      <c r="C82" s="150" t="s">
        <v>524</v>
      </c>
      <c r="D82" s="154">
        <v>15</v>
      </c>
      <c r="E82" s="155" t="s">
        <v>29</v>
      </c>
      <c r="F82" s="153">
        <f t="shared" si="35"/>
        <v>5</v>
      </c>
      <c r="G82" s="104" t="s">
        <v>58</v>
      </c>
      <c r="H82" s="105" t="s">
        <v>525</v>
      </c>
      <c r="I82" s="36">
        <v>40329</v>
      </c>
      <c r="J82" s="17">
        <f t="shared" si="21"/>
        <v>66</v>
      </c>
      <c r="K82" s="18">
        <f t="shared" si="23"/>
        <v>15</v>
      </c>
      <c r="L82" s="19">
        <f t="shared" si="36"/>
        <v>15</v>
      </c>
      <c r="M82" s="20">
        <f t="shared" si="37"/>
        <v>0</v>
      </c>
      <c r="N82" s="20">
        <f t="shared" si="38"/>
        <v>0</v>
      </c>
      <c r="O82" s="20">
        <f t="shared" si="39"/>
        <v>0</v>
      </c>
      <c r="P82" s="20">
        <f t="shared" si="40"/>
        <v>0</v>
      </c>
      <c r="Q82" s="20">
        <f t="shared" si="41"/>
        <v>0</v>
      </c>
      <c r="R82" s="21">
        <v>51</v>
      </c>
      <c r="S82" s="22">
        <f t="shared" si="30"/>
        <v>15</v>
      </c>
      <c r="T82" s="22">
        <f t="shared" si="31"/>
        <v>0</v>
      </c>
      <c r="U82" s="22">
        <f t="shared" si="32"/>
        <v>0</v>
      </c>
      <c r="V82" s="22">
        <f t="shared" si="33"/>
        <v>0</v>
      </c>
      <c r="W82" s="22">
        <f t="shared" si="34"/>
        <v>0</v>
      </c>
      <c r="X82" s="23">
        <v>15</v>
      </c>
      <c r="Y82" s="24"/>
      <c r="Z82" s="24"/>
      <c r="AA82" s="24"/>
      <c r="AB82" s="25"/>
      <c r="AC82" s="25"/>
    </row>
    <row r="83" spans="1:29" ht="15" customHeight="1" x14ac:dyDescent="0.3">
      <c r="A83" s="163" t="s">
        <v>54</v>
      </c>
      <c r="B83" s="149" t="s">
        <v>128</v>
      </c>
      <c r="C83" s="150" t="s">
        <v>129</v>
      </c>
      <c r="D83" s="154">
        <v>1</v>
      </c>
      <c r="E83" s="155" t="s">
        <v>75</v>
      </c>
      <c r="F83" s="153">
        <f t="shared" si="35"/>
        <v>6</v>
      </c>
      <c r="G83" s="104" t="s">
        <v>100</v>
      </c>
      <c r="H83" s="105" t="s">
        <v>651</v>
      </c>
      <c r="I83" s="36">
        <v>40463</v>
      </c>
      <c r="J83" s="17">
        <f t="shared" si="21"/>
        <v>60</v>
      </c>
      <c r="K83" s="18">
        <f t="shared" si="23"/>
        <v>30</v>
      </c>
      <c r="L83" s="19">
        <f t="shared" si="36"/>
        <v>30</v>
      </c>
      <c r="M83" s="20">
        <f t="shared" si="37"/>
        <v>0</v>
      </c>
      <c r="N83" s="20">
        <f t="shared" si="38"/>
        <v>0</v>
      </c>
      <c r="O83" s="20">
        <f t="shared" si="39"/>
        <v>0</v>
      </c>
      <c r="P83" s="20">
        <f t="shared" si="40"/>
        <v>0</v>
      </c>
      <c r="Q83" s="20">
        <f t="shared" si="41"/>
        <v>0</v>
      </c>
      <c r="R83" s="21">
        <v>30</v>
      </c>
      <c r="S83" s="22">
        <f t="shared" si="30"/>
        <v>30</v>
      </c>
      <c r="T83" s="22">
        <f t="shared" si="31"/>
        <v>0</v>
      </c>
      <c r="U83" s="22">
        <f t="shared" si="32"/>
        <v>0</v>
      </c>
      <c r="V83" s="22">
        <f t="shared" si="33"/>
        <v>0</v>
      </c>
      <c r="W83" s="22">
        <f t="shared" si="34"/>
        <v>0</v>
      </c>
      <c r="X83" s="23">
        <v>30</v>
      </c>
      <c r="Y83" s="24"/>
      <c r="Z83" s="24"/>
      <c r="AA83" s="24"/>
      <c r="AB83" s="25"/>
      <c r="AC83" s="25"/>
    </row>
    <row r="84" spans="1:29" ht="15" customHeight="1" x14ac:dyDescent="0.3">
      <c r="A84" s="148" t="s">
        <v>54</v>
      </c>
      <c r="B84" s="149" t="s">
        <v>861</v>
      </c>
      <c r="C84" s="150" t="s">
        <v>762</v>
      </c>
      <c r="D84" s="154">
        <v>20</v>
      </c>
      <c r="E84" s="155" t="s">
        <v>40</v>
      </c>
      <c r="F84" s="153">
        <f t="shared" si="35"/>
        <v>7</v>
      </c>
      <c r="G84" s="104" t="s">
        <v>105</v>
      </c>
      <c r="H84" s="105" t="s">
        <v>326</v>
      </c>
      <c r="I84" s="36">
        <v>40220</v>
      </c>
      <c r="J84" s="17">
        <f t="shared" si="21"/>
        <v>49</v>
      </c>
      <c r="K84" s="18">
        <f t="shared" si="23"/>
        <v>30</v>
      </c>
      <c r="L84" s="19">
        <f t="shared" si="36"/>
        <v>30</v>
      </c>
      <c r="M84" s="20">
        <f t="shared" si="37"/>
        <v>0</v>
      </c>
      <c r="N84" s="20">
        <f t="shared" si="38"/>
        <v>0</v>
      </c>
      <c r="O84" s="20">
        <f t="shared" si="39"/>
        <v>0</v>
      </c>
      <c r="P84" s="20">
        <f t="shared" si="40"/>
        <v>0</v>
      </c>
      <c r="Q84" s="20">
        <f t="shared" si="41"/>
        <v>0</v>
      </c>
      <c r="R84" s="21">
        <v>19</v>
      </c>
      <c r="S84" s="22">
        <f t="shared" si="30"/>
        <v>30</v>
      </c>
      <c r="T84" s="22">
        <f t="shared" si="31"/>
        <v>0</v>
      </c>
      <c r="U84" s="22">
        <f t="shared" si="32"/>
        <v>0</v>
      </c>
      <c r="V84" s="22">
        <f t="shared" si="33"/>
        <v>0</v>
      </c>
      <c r="W84" s="22">
        <f t="shared" si="34"/>
        <v>0</v>
      </c>
      <c r="X84" s="23">
        <v>30</v>
      </c>
      <c r="Y84" s="24"/>
      <c r="Z84" s="24"/>
      <c r="AA84" s="24"/>
      <c r="AB84" s="25"/>
      <c r="AC84" s="25"/>
    </row>
    <row r="85" spans="1:29" ht="15" customHeight="1" x14ac:dyDescent="0.3">
      <c r="A85" s="148" t="s">
        <v>54</v>
      </c>
      <c r="B85" s="149" t="s">
        <v>268</v>
      </c>
      <c r="C85" s="150" t="s">
        <v>212</v>
      </c>
      <c r="D85" s="154">
        <v>12</v>
      </c>
      <c r="E85" s="155" t="s">
        <v>25</v>
      </c>
      <c r="F85" s="153">
        <f t="shared" si="35"/>
        <v>8</v>
      </c>
      <c r="G85" s="104" t="s">
        <v>321</v>
      </c>
      <c r="H85" s="105" t="s">
        <v>531</v>
      </c>
      <c r="I85" s="36">
        <v>40518</v>
      </c>
      <c r="J85" s="17">
        <f t="shared" si="21"/>
        <v>38</v>
      </c>
      <c r="K85" s="18">
        <f t="shared" si="23"/>
        <v>30</v>
      </c>
      <c r="L85" s="19">
        <f t="shared" si="36"/>
        <v>30</v>
      </c>
      <c r="M85" s="20">
        <f t="shared" si="37"/>
        <v>0</v>
      </c>
      <c r="N85" s="20">
        <f t="shared" si="38"/>
        <v>0</v>
      </c>
      <c r="O85" s="20">
        <f t="shared" si="39"/>
        <v>0</v>
      </c>
      <c r="P85" s="20">
        <f t="shared" si="40"/>
        <v>0</v>
      </c>
      <c r="Q85" s="20">
        <f t="shared" si="41"/>
        <v>0</v>
      </c>
      <c r="R85" s="21">
        <v>8</v>
      </c>
      <c r="S85" s="22">
        <f t="shared" si="30"/>
        <v>30</v>
      </c>
      <c r="T85" s="22">
        <f t="shared" si="31"/>
        <v>0</v>
      </c>
      <c r="U85" s="22">
        <f t="shared" si="32"/>
        <v>0</v>
      </c>
      <c r="V85" s="22">
        <f t="shared" si="33"/>
        <v>0</v>
      </c>
      <c r="W85" s="22">
        <f t="shared" si="34"/>
        <v>0</v>
      </c>
      <c r="X85" s="23">
        <v>30</v>
      </c>
      <c r="Y85" s="24"/>
      <c r="Z85" s="24"/>
      <c r="AA85" s="24"/>
      <c r="AB85" s="25"/>
      <c r="AC85" s="25"/>
    </row>
    <row r="86" spans="1:29" ht="15" customHeight="1" x14ac:dyDescent="0.3">
      <c r="A86" s="163" t="s">
        <v>54</v>
      </c>
      <c r="B86" s="149" t="s">
        <v>1189</v>
      </c>
      <c r="C86" s="150" t="s">
        <v>309</v>
      </c>
      <c r="D86" s="154">
        <v>16</v>
      </c>
      <c r="E86" s="155" t="s">
        <v>44</v>
      </c>
      <c r="F86" s="153">
        <f t="shared" si="35"/>
        <v>9</v>
      </c>
      <c r="G86" s="104" t="s">
        <v>144</v>
      </c>
      <c r="H86" s="105" t="s">
        <v>519</v>
      </c>
      <c r="I86" s="36">
        <v>40388</v>
      </c>
      <c r="J86" s="17">
        <f t="shared" si="21"/>
        <v>36</v>
      </c>
      <c r="K86" s="18">
        <f t="shared" si="23"/>
        <v>12</v>
      </c>
      <c r="L86" s="19">
        <f t="shared" si="36"/>
        <v>12</v>
      </c>
      <c r="M86" s="20">
        <f t="shared" si="37"/>
        <v>0</v>
      </c>
      <c r="N86" s="20">
        <f t="shared" si="38"/>
        <v>0</v>
      </c>
      <c r="O86" s="20">
        <f t="shared" si="39"/>
        <v>0</v>
      </c>
      <c r="P86" s="20">
        <f t="shared" si="40"/>
        <v>0</v>
      </c>
      <c r="Q86" s="20">
        <f t="shared" si="41"/>
        <v>0</v>
      </c>
      <c r="R86" s="21">
        <v>24</v>
      </c>
      <c r="S86" s="22">
        <f t="shared" si="30"/>
        <v>12</v>
      </c>
      <c r="T86" s="22">
        <f t="shared" si="31"/>
        <v>0</v>
      </c>
      <c r="U86" s="22">
        <f t="shared" si="32"/>
        <v>0</v>
      </c>
      <c r="V86" s="22">
        <f t="shared" si="33"/>
        <v>0</v>
      </c>
      <c r="W86" s="22">
        <f t="shared" si="34"/>
        <v>0</v>
      </c>
      <c r="X86" s="23">
        <v>12</v>
      </c>
      <c r="Y86" s="24"/>
      <c r="Z86" s="24"/>
      <c r="AA86" s="24"/>
      <c r="AB86" s="25"/>
      <c r="AC86" s="25"/>
    </row>
    <row r="87" spans="1:29" ht="15" customHeight="1" x14ac:dyDescent="0.3">
      <c r="A87" s="162" t="s">
        <v>54</v>
      </c>
      <c r="B87" s="149" t="s">
        <v>87</v>
      </c>
      <c r="C87" s="101" t="s">
        <v>88</v>
      </c>
      <c r="D87" s="134">
        <v>1</v>
      </c>
      <c r="E87" s="156" t="s">
        <v>75</v>
      </c>
      <c r="F87" s="153">
        <f t="shared" si="35"/>
        <v>10</v>
      </c>
      <c r="G87" s="104" t="s">
        <v>111</v>
      </c>
      <c r="H87" s="105" t="s">
        <v>493</v>
      </c>
      <c r="I87" s="36">
        <v>40401</v>
      </c>
      <c r="J87" s="17">
        <f t="shared" si="21"/>
        <v>34</v>
      </c>
      <c r="K87" s="18">
        <f t="shared" si="23"/>
        <v>5</v>
      </c>
      <c r="L87" s="19">
        <f t="shared" si="36"/>
        <v>5</v>
      </c>
      <c r="M87" s="20">
        <f t="shared" si="37"/>
        <v>0</v>
      </c>
      <c r="N87" s="20">
        <f t="shared" si="38"/>
        <v>0</v>
      </c>
      <c r="O87" s="20">
        <f t="shared" si="39"/>
        <v>0</v>
      </c>
      <c r="P87" s="20">
        <f t="shared" si="40"/>
        <v>0</v>
      </c>
      <c r="Q87" s="20">
        <f t="shared" si="41"/>
        <v>0</v>
      </c>
      <c r="R87" s="21">
        <v>29</v>
      </c>
      <c r="S87" s="22">
        <f t="shared" si="30"/>
        <v>5</v>
      </c>
      <c r="T87" s="22">
        <f t="shared" si="31"/>
        <v>0</v>
      </c>
      <c r="U87" s="22">
        <f t="shared" si="32"/>
        <v>0</v>
      </c>
      <c r="V87" s="22">
        <f t="shared" si="33"/>
        <v>0</v>
      </c>
      <c r="W87" s="22">
        <f t="shared" si="34"/>
        <v>0</v>
      </c>
      <c r="X87" s="26">
        <v>5</v>
      </c>
      <c r="Y87" s="27"/>
      <c r="Z87" s="27"/>
      <c r="AA87" s="27"/>
      <c r="AB87" s="28"/>
      <c r="AC87" s="25"/>
    </row>
    <row r="88" spans="1:29" ht="15" customHeight="1" x14ac:dyDescent="0.3">
      <c r="A88" s="163" t="s">
        <v>54</v>
      </c>
      <c r="B88" s="149" t="s">
        <v>108</v>
      </c>
      <c r="C88" s="150" t="s">
        <v>109</v>
      </c>
      <c r="D88" s="154">
        <v>12</v>
      </c>
      <c r="E88" s="155" t="s">
        <v>25</v>
      </c>
      <c r="F88" s="153">
        <f t="shared" si="35"/>
        <v>11</v>
      </c>
      <c r="G88" s="104" t="s">
        <v>253</v>
      </c>
      <c r="H88" s="105" t="s">
        <v>520</v>
      </c>
      <c r="I88" s="36">
        <v>40520</v>
      </c>
      <c r="J88" s="17">
        <f t="shared" si="21"/>
        <v>33</v>
      </c>
      <c r="K88" s="18">
        <f t="shared" si="23"/>
        <v>5</v>
      </c>
      <c r="L88" s="19">
        <f t="shared" si="36"/>
        <v>5</v>
      </c>
      <c r="M88" s="20">
        <f t="shared" si="37"/>
        <v>0</v>
      </c>
      <c r="N88" s="20">
        <f t="shared" si="38"/>
        <v>0</v>
      </c>
      <c r="O88" s="20">
        <f t="shared" si="39"/>
        <v>0</v>
      </c>
      <c r="P88" s="20">
        <f t="shared" si="40"/>
        <v>0</v>
      </c>
      <c r="Q88" s="20">
        <f t="shared" si="41"/>
        <v>0</v>
      </c>
      <c r="R88" s="21">
        <v>28</v>
      </c>
      <c r="S88" s="22">
        <f t="shared" si="30"/>
        <v>5</v>
      </c>
      <c r="T88" s="22">
        <f t="shared" si="31"/>
        <v>0</v>
      </c>
      <c r="U88" s="22">
        <f t="shared" si="32"/>
        <v>0</v>
      </c>
      <c r="V88" s="22">
        <f t="shared" si="33"/>
        <v>0</v>
      </c>
      <c r="W88" s="22">
        <f t="shared" si="34"/>
        <v>0</v>
      </c>
      <c r="X88" s="23">
        <v>5</v>
      </c>
      <c r="Y88" s="24"/>
      <c r="Z88" s="24"/>
      <c r="AA88" s="24"/>
      <c r="AB88" s="25"/>
      <c r="AC88" s="25"/>
    </row>
    <row r="89" spans="1:29" ht="15" customHeight="1" x14ac:dyDescent="0.3">
      <c r="A89" s="162" t="s">
        <v>54</v>
      </c>
      <c r="B89" s="125" t="s">
        <v>135</v>
      </c>
      <c r="C89" s="126" t="s">
        <v>136</v>
      </c>
      <c r="D89" s="154">
        <v>20</v>
      </c>
      <c r="E89" s="155" t="s">
        <v>40</v>
      </c>
      <c r="F89" s="153">
        <f t="shared" si="35"/>
        <v>12</v>
      </c>
      <c r="G89" s="117" t="s">
        <v>1263</v>
      </c>
      <c r="H89" s="118" t="s">
        <v>1264</v>
      </c>
      <c r="I89" s="74">
        <v>40562</v>
      </c>
      <c r="J89" s="17">
        <f t="shared" si="21"/>
        <v>30</v>
      </c>
      <c r="K89" s="18">
        <f t="shared" si="23"/>
        <v>30</v>
      </c>
      <c r="L89" s="19">
        <f t="shared" si="36"/>
        <v>30</v>
      </c>
      <c r="M89" s="20">
        <f t="shared" si="37"/>
        <v>0</v>
      </c>
      <c r="N89" s="20">
        <f t="shared" si="38"/>
        <v>0</v>
      </c>
      <c r="O89" s="20">
        <f t="shared" si="39"/>
        <v>0</v>
      </c>
      <c r="P89" s="20">
        <f t="shared" si="40"/>
        <v>0</v>
      </c>
      <c r="Q89" s="20">
        <f t="shared" si="41"/>
        <v>0</v>
      </c>
      <c r="R89" s="21">
        <v>0</v>
      </c>
      <c r="S89" s="22">
        <f t="shared" si="30"/>
        <v>30</v>
      </c>
      <c r="T89" s="22">
        <f t="shared" si="31"/>
        <v>0</v>
      </c>
      <c r="U89" s="22">
        <f t="shared" si="32"/>
        <v>0</v>
      </c>
      <c r="V89" s="22">
        <f t="shared" si="33"/>
        <v>0</v>
      </c>
      <c r="W89" s="22">
        <f t="shared" si="34"/>
        <v>0</v>
      </c>
      <c r="X89" s="23">
        <v>30</v>
      </c>
      <c r="Y89" s="24"/>
      <c r="Z89" s="24"/>
      <c r="AA89" s="24"/>
      <c r="AB89" s="25"/>
      <c r="AC89" s="25"/>
    </row>
    <row r="90" spans="1:29" ht="15" customHeight="1" x14ac:dyDescent="0.3">
      <c r="A90" s="148" t="s">
        <v>54</v>
      </c>
      <c r="B90" s="149" t="s">
        <v>135</v>
      </c>
      <c r="C90" s="150" t="s">
        <v>136</v>
      </c>
      <c r="D90" s="154">
        <v>20</v>
      </c>
      <c r="E90" s="155" t="s">
        <v>40</v>
      </c>
      <c r="F90" s="153">
        <f t="shared" si="35"/>
        <v>13</v>
      </c>
      <c r="G90" s="104" t="s">
        <v>100</v>
      </c>
      <c r="H90" s="105" t="s">
        <v>776</v>
      </c>
      <c r="I90" s="36">
        <v>40472</v>
      </c>
      <c r="J90" s="17">
        <f t="shared" si="21"/>
        <v>25</v>
      </c>
      <c r="K90" s="18">
        <f t="shared" si="23"/>
        <v>5</v>
      </c>
      <c r="L90" s="19">
        <f t="shared" si="36"/>
        <v>5</v>
      </c>
      <c r="M90" s="20">
        <f t="shared" si="37"/>
        <v>0</v>
      </c>
      <c r="N90" s="20">
        <f t="shared" si="38"/>
        <v>0</v>
      </c>
      <c r="O90" s="20">
        <f t="shared" si="39"/>
        <v>0</v>
      </c>
      <c r="P90" s="20">
        <f t="shared" si="40"/>
        <v>0</v>
      </c>
      <c r="Q90" s="20">
        <f t="shared" si="41"/>
        <v>0</v>
      </c>
      <c r="R90" s="21">
        <v>20</v>
      </c>
      <c r="S90" s="22">
        <f t="shared" si="30"/>
        <v>5</v>
      </c>
      <c r="T90" s="22">
        <f t="shared" si="31"/>
        <v>0</v>
      </c>
      <c r="U90" s="22">
        <f t="shared" si="32"/>
        <v>0</v>
      </c>
      <c r="V90" s="22">
        <f t="shared" si="33"/>
        <v>0</v>
      </c>
      <c r="W90" s="22">
        <f t="shared" si="34"/>
        <v>0</v>
      </c>
      <c r="X90" s="23">
        <v>5</v>
      </c>
      <c r="Y90" s="24"/>
      <c r="Z90" s="24"/>
      <c r="AA90" s="24"/>
      <c r="AB90" s="25"/>
      <c r="AC90" s="25"/>
    </row>
    <row r="91" spans="1:29" ht="15" customHeight="1" x14ac:dyDescent="0.3">
      <c r="A91" s="163" t="s">
        <v>54</v>
      </c>
      <c r="B91" s="149" t="s">
        <v>82</v>
      </c>
      <c r="C91" s="150" t="s">
        <v>83</v>
      </c>
      <c r="D91" s="154">
        <v>12</v>
      </c>
      <c r="E91" s="155" t="s">
        <v>25</v>
      </c>
      <c r="F91" s="153">
        <f t="shared" si="35"/>
        <v>14</v>
      </c>
      <c r="G91" s="104" t="s">
        <v>95</v>
      </c>
      <c r="H91" s="105" t="s">
        <v>522</v>
      </c>
      <c r="I91" s="36">
        <v>40226</v>
      </c>
      <c r="J91" s="17">
        <f t="shared" si="21"/>
        <v>25</v>
      </c>
      <c r="K91" s="18">
        <f t="shared" si="23"/>
        <v>5</v>
      </c>
      <c r="L91" s="19">
        <f t="shared" si="36"/>
        <v>5</v>
      </c>
      <c r="M91" s="20">
        <f t="shared" si="37"/>
        <v>0</v>
      </c>
      <c r="N91" s="20">
        <f t="shared" si="38"/>
        <v>0</v>
      </c>
      <c r="O91" s="20">
        <f t="shared" si="39"/>
        <v>0</v>
      </c>
      <c r="P91" s="20">
        <f t="shared" si="40"/>
        <v>0</v>
      </c>
      <c r="Q91" s="20">
        <f t="shared" si="41"/>
        <v>0</v>
      </c>
      <c r="R91" s="21">
        <v>20</v>
      </c>
      <c r="S91" s="22">
        <f t="shared" si="30"/>
        <v>5</v>
      </c>
      <c r="T91" s="22">
        <f t="shared" si="31"/>
        <v>0</v>
      </c>
      <c r="U91" s="22">
        <f t="shared" si="32"/>
        <v>0</v>
      </c>
      <c r="V91" s="22">
        <f t="shared" si="33"/>
        <v>0</v>
      </c>
      <c r="W91" s="22">
        <f t="shared" si="34"/>
        <v>0</v>
      </c>
      <c r="X91" s="23">
        <v>5</v>
      </c>
      <c r="Y91" s="24"/>
      <c r="Z91" s="24"/>
      <c r="AA91" s="24"/>
      <c r="AB91" s="25"/>
      <c r="AC91" s="25"/>
    </row>
    <row r="92" spans="1:29" ht="15" customHeight="1" x14ac:dyDescent="0.3">
      <c r="A92" s="162" t="s">
        <v>54</v>
      </c>
      <c r="B92" s="149" t="s">
        <v>619</v>
      </c>
      <c r="C92" s="101" t="s">
        <v>497</v>
      </c>
      <c r="D92" s="134">
        <v>6</v>
      </c>
      <c r="E92" s="156" t="s">
        <v>31</v>
      </c>
      <c r="F92" s="153">
        <f t="shared" si="35"/>
        <v>15</v>
      </c>
      <c r="G92" s="104" t="s">
        <v>498</v>
      </c>
      <c r="H92" s="105" t="s">
        <v>499</v>
      </c>
      <c r="I92" s="36">
        <v>40489</v>
      </c>
      <c r="J92" s="17">
        <f t="shared" si="21"/>
        <v>22</v>
      </c>
      <c r="K92" s="18">
        <f t="shared" si="23"/>
        <v>12</v>
      </c>
      <c r="L92" s="19">
        <f t="shared" si="36"/>
        <v>12</v>
      </c>
      <c r="M92" s="20">
        <f t="shared" si="37"/>
        <v>0</v>
      </c>
      <c r="N92" s="20">
        <f t="shared" si="38"/>
        <v>0</v>
      </c>
      <c r="O92" s="20">
        <f t="shared" si="39"/>
        <v>0</v>
      </c>
      <c r="P92" s="20">
        <f t="shared" si="40"/>
        <v>0</v>
      </c>
      <c r="Q92" s="20">
        <f t="shared" si="41"/>
        <v>0</v>
      </c>
      <c r="R92" s="21">
        <v>10</v>
      </c>
      <c r="S92" s="22">
        <f t="shared" si="30"/>
        <v>12</v>
      </c>
      <c r="T92" s="22">
        <f t="shared" si="31"/>
        <v>0</v>
      </c>
      <c r="U92" s="22">
        <f t="shared" si="32"/>
        <v>0</v>
      </c>
      <c r="V92" s="22">
        <f t="shared" si="33"/>
        <v>0</v>
      </c>
      <c r="W92" s="22">
        <f t="shared" si="34"/>
        <v>0</v>
      </c>
      <c r="X92" s="26">
        <v>12</v>
      </c>
      <c r="Y92" s="27"/>
      <c r="Z92" s="27"/>
      <c r="AA92" s="27"/>
      <c r="AB92" s="28"/>
      <c r="AC92" s="25"/>
    </row>
    <row r="93" spans="1:29" ht="15" customHeight="1" x14ac:dyDescent="0.3">
      <c r="A93" s="162" t="s">
        <v>54</v>
      </c>
      <c r="B93" s="149" t="s">
        <v>1202</v>
      </c>
      <c r="C93" s="101" t="s">
        <v>388</v>
      </c>
      <c r="D93" s="134">
        <v>18</v>
      </c>
      <c r="E93" s="156" t="s">
        <v>71</v>
      </c>
      <c r="F93" s="153">
        <f t="shared" si="35"/>
        <v>16</v>
      </c>
      <c r="G93" s="104" t="s">
        <v>294</v>
      </c>
      <c r="H93" s="105" t="s">
        <v>500</v>
      </c>
      <c r="I93" s="36">
        <v>40302</v>
      </c>
      <c r="J93" s="17">
        <f t="shared" si="21"/>
        <v>19</v>
      </c>
      <c r="K93" s="18">
        <f t="shared" si="23"/>
        <v>5</v>
      </c>
      <c r="L93" s="19">
        <f t="shared" si="36"/>
        <v>5</v>
      </c>
      <c r="M93" s="20">
        <f t="shared" si="37"/>
        <v>0</v>
      </c>
      <c r="N93" s="20">
        <f t="shared" si="38"/>
        <v>0</v>
      </c>
      <c r="O93" s="20">
        <f t="shared" si="39"/>
        <v>0</v>
      </c>
      <c r="P93" s="20">
        <f t="shared" si="40"/>
        <v>0</v>
      </c>
      <c r="Q93" s="20">
        <f t="shared" si="41"/>
        <v>0</v>
      </c>
      <c r="R93" s="21">
        <v>14</v>
      </c>
      <c r="S93" s="22">
        <f t="shared" si="30"/>
        <v>5</v>
      </c>
      <c r="T93" s="22">
        <f t="shared" si="31"/>
        <v>0</v>
      </c>
      <c r="U93" s="22">
        <f t="shared" si="32"/>
        <v>0</v>
      </c>
      <c r="V93" s="22">
        <f t="shared" si="33"/>
        <v>0</v>
      </c>
      <c r="W93" s="22">
        <f t="shared" si="34"/>
        <v>0</v>
      </c>
      <c r="X93" s="26">
        <v>5</v>
      </c>
      <c r="Y93" s="27"/>
      <c r="Z93" s="27"/>
      <c r="AA93" s="27"/>
      <c r="AB93" s="28"/>
      <c r="AC93" s="25"/>
    </row>
    <row r="94" spans="1:29" ht="15" customHeight="1" x14ac:dyDescent="0.3">
      <c r="A94" s="162" t="s">
        <v>54</v>
      </c>
      <c r="B94" s="178" t="s">
        <v>121</v>
      </c>
      <c r="C94" s="108" t="s">
        <v>122</v>
      </c>
      <c r="D94" s="154">
        <v>15</v>
      </c>
      <c r="E94" s="155" t="s">
        <v>29</v>
      </c>
      <c r="F94" s="153">
        <f t="shared" si="35"/>
        <v>17</v>
      </c>
      <c r="G94" s="115" t="s">
        <v>428</v>
      </c>
      <c r="H94" s="116" t="s">
        <v>1265</v>
      </c>
      <c r="I94" s="71">
        <v>40767</v>
      </c>
      <c r="J94" s="17">
        <f t="shared" si="21"/>
        <v>15</v>
      </c>
      <c r="K94" s="18">
        <f t="shared" si="23"/>
        <v>15</v>
      </c>
      <c r="L94" s="19">
        <f t="shared" si="36"/>
        <v>15</v>
      </c>
      <c r="M94" s="20">
        <f t="shared" si="37"/>
        <v>0</v>
      </c>
      <c r="N94" s="20">
        <f t="shared" si="38"/>
        <v>0</v>
      </c>
      <c r="O94" s="20">
        <f t="shared" si="39"/>
        <v>0</v>
      </c>
      <c r="P94" s="20">
        <f t="shared" si="40"/>
        <v>0</v>
      </c>
      <c r="Q94" s="20">
        <f t="shared" si="41"/>
        <v>0</v>
      </c>
      <c r="R94" s="21">
        <v>0</v>
      </c>
      <c r="S94" s="22">
        <f t="shared" si="30"/>
        <v>15</v>
      </c>
      <c r="T94" s="22">
        <f t="shared" si="31"/>
        <v>0</v>
      </c>
      <c r="U94" s="22">
        <f t="shared" si="32"/>
        <v>0</v>
      </c>
      <c r="V94" s="22">
        <f t="shared" si="33"/>
        <v>0</v>
      </c>
      <c r="W94" s="22">
        <f t="shared" si="34"/>
        <v>0</v>
      </c>
      <c r="X94" s="23">
        <v>15</v>
      </c>
      <c r="Y94" s="24"/>
      <c r="Z94" s="24"/>
      <c r="AA94" s="24"/>
      <c r="AB94" s="25"/>
      <c r="AC94" s="25"/>
    </row>
    <row r="95" spans="1:29" ht="15" customHeight="1" x14ac:dyDescent="0.3">
      <c r="A95" s="162" t="s">
        <v>54</v>
      </c>
      <c r="B95" s="178" t="s">
        <v>2005</v>
      </c>
      <c r="C95" s="108" t="s">
        <v>1623</v>
      </c>
      <c r="D95" s="154">
        <v>6</v>
      </c>
      <c r="E95" s="155" t="s">
        <v>31</v>
      </c>
      <c r="F95" s="153">
        <f t="shared" si="35"/>
        <v>18</v>
      </c>
      <c r="G95" s="115" t="s">
        <v>1599</v>
      </c>
      <c r="H95" s="116" t="s">
        <v>1600</v>
      </c>
      <c r="I95" s="71">
        <v>40552</v>
      </c>
      <c r="J95" s="17">
        <f t="shared" si="21"/>
        <v>15</v>
      </c>
      <c r="K95" s="18">
        <f t="shared" si="23"/>
        <v>15</v>
      </c>
      <c r="L95" s="19">
        <f t="shared" si="36"/>
        <v>15</v>
      </c>
      <c r="M95" s="20">
        <f t="shared" si="37"/>
        <v>0</v>
      </c>
      <c r="N95" s="20">
        <f t="shared" si="38"/>
        <v>0</v>
      </c>
      <c r="O95" s="20">
        <f t="shared" si="39"/>
        <v>0</v>
      </c>
      <c r="P95" s="20">
        <f t="shared" si="40"/>
        <v>0</v>
      </c>
      <c r="Q95" s="20">
        <f t="shared" si="41"/>
        <v>0</v>
      </c>
      <c r="R95" s="21">
        <v>0</v>
      </c>
      <c r="S95" s="22">
        <f t="shared" si="30"/>
        <v>15</v>
      </c>
      <c r="T95" s="22">
        <f t="shared" si="31"/>
        <v>0</v>
      </c>
      <c r="U95" s="22">
        <f t="shared" si="32"/>
        <v>0</v>
      </c>
      <c r="V95" s="22">
        <f t="shared" si="33"/>
        <v>0</v>
      </c>
      <c r="W95" s="22">
        <f t="shared" si="34"/>
        <v>0</v>
      </c>
      <c r="X95" s="23">
        <v>15</v>
      </c>
      <c r="Y95" s="24"/>
      <c r="Z95" s="24"/>
      <c r="AA95" s="24"/>
      <c r="AB95" s="25"/>
      <c r="AC95" s="25"/>
    </row>
    <row r="96" spans="1:29" ht="15" customHeight="1" x14ac:dyDescent="0.3">
      <c r="A96" s="162" t="s">
        <v>54</v>
      </c>
      <c r="B96" s="178" t="s">
        <v>2006</v>
      </c>
      <c r="C96" s="108" t="s">
        <v>1119</v>
      </c>
      <c r="D96" s="154">
        <v>9</v>
      </c>
      <c r="E96" s="155" t="s">
        <v>33</v>
      </c>
      <c r="F96" s="153">
        <f t="shared" si="35"/>
        <v>19</v>
      </c>
      <c r="G96" s="115" t="s">
        <v>1361</v>
      </c>
      <c r="H96" s="116" t="s">
        <v>1601</v>
      </c>
      <c r="I96" s="71">
        <v>40457</v>
      </c>
      <c r="J96" s="17">
        <f t="shared" si="21"/>
        <v>15</v>
      </c>
      <c r="K96" s="18">
        <f t="shared" si="23"/>
        <v>15</v>
      </c>
      <c r="L96" s="19">
        <f t="shared" si="36"/>
        <v>15</v>
      </c>
      <c r="M96" s="20">
        <f t="shared" si="37"/>
        <v>0</v>
      </c>
      <c r="N96" s="20">
        <f t="shared" si="38"/>
        <v>0</v>
      </c>
      <c r="O96" s="20">
        <f t="shared" si="39"/>
        <v>0</v>
      </c>
      <c r="P96" s="20">
        <f t="shared" si="40"/>
        <v>0</v>
      </c>
      <c r="Q96" s="20">
        <f t="shared" si="41"/>
        <v>0</v>
      </c>
      <c r="R96" s="21">
        <v>0</v>
      </c>
      <c r="S96" s="22">
        <f t="shared" si="30"/>
        <v>15</v>
      </c>
      <c r="T96" s="22">
        <f t="shared" si="31"/>
        <v>0</v>
      </c>
      <c r="U96" s="22">
        <f t="shared" si="32"/>
        <v>0</v>
      </c>
      <c r="V96" s="22">
        <f t="shared" si="33"/>
        <v>0</v>
      </c>
      <c r="W96" s="22">
        <f t="shared" si="34"/>
        <v>0</v>
      </c>
      <c r="X96" s="23">
        <v>15</v>
      </c>
      <c r="Y96" s="24"/>
      <c r="Z96" s="24"/>
      <c r="AA96" s="24"/>
      <c r="AB96" s="25"/>
      <c r="AC96" s="25"/>
    </row>
    <row r="97" spans="1:29" ht="15" customHeight="1" x14ac:dyDescent="0.3">
      <c r="A97" s="162" t="s">
        <v>54</v>
      </c>
      <c r="B97" s="157" t="s">
        <v>140</v>
      </c>
      <c r="C97" s="158" t="s">
        <v>141</v>
      </c>
      <c r="D97" s="154">
        <v>1</v>
      </c>
      <c r="E97" s="155" t="s">
        <v>75</v>
      </c>
      <c r="F97" s="153">
        <f t="shared" si="35"/>
        <v>20</v>
      </c>
      <c r="G97" s="113" t="s">
        <v>747</v>
      </c>
      <c r="H97" s="114" t="s">
        <v>748</v>
      </c>
      <c r="I97" s="73">
        <v>40402</v>
      </c>
      <c r="J97" s="17">
        <f t="shared" si="21"/>
        <v>14</v>
      </c>
      <c r="K97" s="18">
        <f t="shared" si="23"/>
        <v>5</v>
      </c>
      <c r="L97" s="19">
        <f t="shared" si="36"/>
        <v>5</v>
      </c>
      <c r="M97" s="20">
        <f t="shared" si="37"/>
        <v>0</v>
      </c>
      <c r="N97" s="20">
        <f t="shared" si="38"/>
        <v>0</v>
      </c>
      <c r="O97" s="20">
        <f t="shared" si="39"/>
        <v>0</v>
      </c>
      <c r="P97" s="20">
        <f t="shared" si="40"/>
        <v>0</v>
      </c>
      <c r="Q97" s="20">
        <f t="shared" si="41"/>
        <v>0</v>
      </c>
      <c r="R97" s="21">
        <v>9</v>
      </c>
      <c r="S97" s="22">
        <f t="shared" si="30"/>
        <v>5</v>
      </c>
      <c r="T97" s="22">
        <f t="shared" si="31"/>
        <v>0</v>
      </c>
      <c r="U97" s="22">
        <f t="shared" si="32"/>
        <v>0</v>
      </c>
      <c r="V97" s="22">
        <f t="shared" si="33"/>
        <v>0</v>
      </c>
      <c r="W97" s="22">
        <f t="shared" si="34"/>
        <v>0</v>
      </c>
      <c r="X97" s="23">
        <v>5</v>
      </c>
      <c r="Y97" s="24"/>
      <c r="Z97" s="24"/>
      <c r="AA97" s="24"/>
      <c r="AB97" s="25"/>
      <c r="AC97" s="25"/>
    </row>
    <row r="98" spans="1:29" ht="15" customHeight="1" x14ac:dyDescent="0.3">
      <c r="A98" s="148" t="s">
        <v>54</v>
      </c>
      <c r="B98" s="157" t="s">
        <v>858</v>
      </c>
      <c r="C98" s="158" t="s">
        <v>769</v>
      </c>
      <c r="D98" s="154">
        <v>8</v>
      </c>
      <c r="E98" s="155" t="s">
        <v>49</v>
      </c>
      <c r="F98" s="153">
        <f t="shared" si="35"/>
        <v>21</v>
      </c>
      <c r="G98" s="113" t="s">
        <v>72</v>
      </c>
      <c r="H98" s="114" t="s">
        <v>770</v>
      </c>
      <c r="I98" s="73">
        <v>40412</v>
      </c>
      <c r="J98" s="17">
        <f t="shared" si="21"/>
        <v>13</v>
      </c>
      <c r="K98" s="18">
        <f t="shared" si="23"/>
        <v>5</v>
      </c>
      <c r="L98" s="19">
        <f t="shared" si="36"/>
        <v>5</v>
      </c>
      <c r="M98" s="20">
        <f t="shared" si="37"/>
        <v>0</v>
      </c>
      <c r="N98" s="20">
        <f t="shared" si="38"/>
        <v>0</v>
      </c>
      <c r="O98" s="20">
        <f t="shared" si="39"/>
        <v>0</v>
      </c>
      <c r="P98" s="20">
        <f t="shared" si="40"/>
        <v>0</v>
      </c>
      <c r="Q98" s="20">
        <f t="shared" si="41"/>
        <v>0</v>
      </c>
      <c r="R98" s="21">
        <v>8</v>
      </c>
      <c r="S98" s="22">
        <f t="shared" si="30"/>
        <v>5</v>
      </c>
      <c r="T98" s="22">
        <f t="shared" si="31"/>
        <v>0</v>
      </c>
      <c r="U98" s="22">
        <f t="shared" si="32"/>
        <v>0</v>
      </c>
      <c r="V98" s="22">
        <f t="shared" si="33"/>
        <v>0</v>
      </c>
      <c r="W98" s="22">
        <f t="shared" si="34"/>
        <v>0</v>
      </c>
      <c r="X98" s="23">
        <v>5</v>
      </c>
      <c r="Y98" s="24"/>
      <c r="Z98" s="24"/>
      <c r="AA98" s="24"/>
      <c r="AB98" s="25"/>
      <c r="AC98" s="25"/>
    </row>
    <row r="99" spans="1:29" ht="15" customHeight="1" x14ac:dyDescent="0.3">
      <c r="A99" s="163" t="s">
        <v>54</v>
      </c>
      <c r="B99" s="157" t="s">
        <v>851</v>
      </c>
      <c r="C99" s="158" t="s">
        <v>753</v>
      </c>
      <c r="D99" s="154">
        <v>4</v>
      </c>
      <c r="E99" s="155" t="s">
        <v>81</v>
      </c>
      <c r="F99" s="153">
        <f t="shared" si="35"/>
        <v>22</v>
      </c>
      <c r="G99" s="113" t="s">
        <v>754</v>
      </c>
      <c r="H99" s="114" t="s">
        <v>755</v>
      </c>
      <c r="I99" s="73">
        <v>40294</v>
      </c>
      <c r="J99" s="17">
        <f t="shared" si="21"/>
        <v>13</v>
      </c>
      <c r="K99" s="18">
        <f t="shared" si="23"/>
        <v>5</v>
      </c>
      <c r="L99" s="19">
        <f t="shared" si="36"/>
        <v>5</v>
      </c>
      <c r="M99" s="20">
        <f t="shared" si="37"/>
        <v>0</v>
      </c>
      <c r="N99" s="20">
        <f t="shared" si="38"/>
        <v>0</v>
      </c>
      <c r="O99" s="20">
        <f t="shared" si="39"/>
        <v>0</v>
      </c>
      <c r="P99" s="20">
        <f t="shared" si="40"/>
        <v>0</v>
      </c>
      <c r="Q99" s="20">
        <f t="shared" si="41"/>
        <v>0</v>
      </c>
      <c r="R99" s="21">
        <v>8</v>
      </c>
      <c r="S99" s="22">
        <f t="shared" si="30"/>
        <v>5</v>
      </c>
      <c r="T99" s="22">
        <f t="shared" si="31"/>
        <v>0</v>
      </c>
      <c r="U99" s="22">
        <f t="shared" si="32"/>
        <v>0</v>
      </c>
      <c r="V99" s="22">
        <f t="shared" si="33"/>
        <v>0</v>
      </c>
      <c r="W99" s="22">
        <f t="shared" si="34"/>
        <v>0</v>
      </c>
      <c r="X99" s="23">
        <v>5</v>
      </c>
      <c r="Y99" s="24"/>
      <c r="Z99" s="24"/>
      <c r="AA99" s="24"/>
      <c r="AB99" s="25"/>
      <c r="AC99" s="25"/>
    </row>
    <row r="100" spans="1:29" ht="15" customHeight="1" x14ac:dyDescent="0.3">
      <c r="A100" s="162" t="s">
        <v>54</v>
      </c>
      <c r="B100" s="157" t="s">
        <v>268</v>
      </c>
      <c r="C100" s="110" t="s">
        <v>212</v>
      </c>
      <c r="D100" s="134">
        <v>12</v>
      </c>
      <c r="E100" s="156" t="s">
        <v>25</v>
      </c>
      <c r="F100" s="153">
        <f t="shared" si="35"/>
        <v>23</v>
      </c>
      <c r="G100" s="113" t="s">
        <v>243</v>
      </c>
      <c r="H100" s="114" t="s">
        <v>496</v>
      </c>
      <c r="I100" s="73">
        <v>40208</v>
      </c>
      <c r="J100" s="17">
        <f t="shared" si="21"/>
        <v>13</v>
      </c>
      <c r="K100" s="18">
        <f t="shared" si="23"/>
        <v>0</v>
      </c>
      <c r="L100" s="19">
        <f t="shared" si="36"/>
        <v>0</v>
      </c>
      <c r="M100" s="20">
        <f t="shared" si="37"/>
        <v>0</v>
      </c>
      <c r="N100" s="20">
        <f t="shared" si="38"/>
        <v>0</v>
      </c>
      <c r="O100" s="20">
        <f t="shared" si="39"/>
        <v>0</v>
      </c>
      <c r="P100" s="20">
        <f t="shared" si="40"/>
        <v>0</v>
      </c>
      <c r="Q100" s="20">
        <f t="shared" si="41"/>
        <v>0</v>
      </c>
      <c r="R100" s="21">
        <v>13</v>
      </c>
      <c r="S100" s="22">
        <f t="shared" si="30"/>
        <v>0</v>
      </c>
      <c r="T100" s="22">
        <f t="shared" si="31"/>
        <v>0</v>
      </c>
      <c r="U100" s="22">
        <f t="shared" si="32"/>
        <v>0</v>
      </c>
      <c r="V100" s="22">
        <f t="shared" si="33"/>
        <v>0</v>
      </c>
      <c r="W100" s="22">
        <f t="shared" si="34"/>
        <v>0</v>
      </c>
      <c r="X100" s="26"/>
      <c r="Y100" s="27"/>
      <c r="Z100" s="27"/>
      <c r="AA100" s="27"/>
      <c r="AB100" s="28"/>
      <c r="AC100" s="25"/>
    </row>
    <row r="101" spans="1:29" ht="15" customHeight="1" x14ac:dyDescent="0.3">
      <c r="A101" s="162" t="s">
        <v>54</v>
      </c>
      <c r="B101" s="157" t="s">
        <v>612</v>
      </c>
      <c r="C101" s="158" t="s">
        <v>580</v>
      </c>
      <c r="D101" s="154">
        <v>3</v>
      </c>
      <c r="E101" s="155" t="s">
        <v>39</v>
      </c>
      <c r="F101" s="153">
        <f t="shared" si="35"/>
        <v>24</v>
      </c>
      <c r="G101" s="113" t="s">
        <v>534</v>
      </c>
      <c r="H101" s="114" t="s">
        <v>535</v>
      </c>
      <c r="I101" s="73">
        <v>40531</v>
      </c>
      <c r="J101" s="17">
        <f t="shared" si="21"/>
        <v>12</v>
      </c>
      <c r="K101" s="18">
        <f t="shared" si="23"/>
        <v>12</v>
      </c>
      <c r="L101" s="19">
        <f t="shared" si="36"/>
        <v>12</v>
      </c>
      <c r="M101" s="20">
        <f t="shared" si="37"/>
        <v>0</v>
      </c>
      <c r="N101" s="20">
        <f t="shared" si="38"/>
        <v>0</v>
      </c>
      <c r="O101" s="20">
        <f t="shared" si="39"/>
        <v>0</v>
      </c>
      <c r="P101" s="20">
        <f t="shared" si="40"/>
        <v>0</v>
      </c>
      <c r="Q101" s="20">
        <f t="shared" si="41"/>
        <v>0</v>
      </c>
      <c r="R101" s="21">
        <v>0</v>
      </c>
      <c r="S101" s="22">
        <f t="shared" si="30"/>
        <v>12</v>
      </c>
      <c r="T101" s="22">
        <f t="shared" si="31"/>
        <v>0</v>
      </c>
      <c r="U101" s="22">
        <f t="shared" si="32"/>
        <v>0</v>
      </c>
      <c r="V101" s="22">
        <f t="shared" si="33"/>
        <v>0</v>
      </c>
      <c r="W101" s="22">
        <f t="shared" si="34"/>
        <v>0</v>
      </c>
      <c r="X101" s="23">
        <v>12</v>
      </c>
      <c r="Y101" s="24"/>
      <c r="Z101" s="24"/>
      <c r="AA101" s="24"/>
      <c r="AB101" s="25"/>
      <c r="AC101" s="25"/>
    </row>
    <row r="102" spans="1:29" ht="15" customHeight="1" x14ac:dyDescent="0.3">
      <c r="A102" s="162" t="s">
        <v>54</v>
      </c>
      <c r="B102" s="178" t="s">
        <v>2007</v>
      </c>
      <c r="C102" s="108" t="s">
        <v>1259</v>
      </c>
      <c r="D102" s="154">
        <v>12</v>
      </c>
      <c r="E102" s="155" t="s">
        <v>25</v>
      </c>
      <c r="F102" s="153">
        <f t="shared" si="35"/>
        <v>25</v>
      </c>
      <c r="G102" s="115" t="s">
        <v>1266</v>
      </c>
      <c r="H102" s="116" t="s">
        <v>1267</v>
      </c>
      <c r="I102" s="71">
        <v>40302</v>
      </c>
      <c r="J102" s="17">
        <f t="shared" si="21"/>
        <v>12</v>
      </c>
      <c r="K102" s="18">
        <f t="shared" si="23"/>
        <v>12</v>
      </c>
      <c r="L102" s="19">
        <f t="shared" si="36"/>
        <v>12</v>
      </c>
      <c r="M102" s="20">
        <f t="shared" si="37"/>
        <v>0</v>
      </c>
      <c r="N102" s="20">
        <f t="shared" si="38"/>
        <v>0</v>
      </c>
      <c r="O102" s="20">
        <f t="shared" si="39"/>
        <v>0</v>
      </c>
      <c r="P102" s="20">
        <f t="shared" si="40"/>
        <v>0</v>
      </c>
      <c r="Q102" s="20">
        <f t="shared" si="41"/>
        <v>0</v>
      </c>
      <c r="R102" s="21">
        <v>0</v>
      </c>
      <c r="S102" s="22">
        <f t="shared" si="30"/>
        <v>12</v>
      </c>
      <c r="T102" s="22">
        <f t="shared" si="31"/>
        <v>0</v>
      </c>
      <c r="U102" s="22">
        <f t="shared" si="32"/>
        <v>0</v>
      </c>
      <c r="V102" s="22">
        <f t="shared" si="33"/>
        <v>0</v>
      </c>
      <c r="W102" s="22">
        <f t="shared" si="34"/>
        <v>0</v>
      </c>
      <c r="X102" s="23">
        <v>12</v>
      </c>
      <c r="Y102" s="24"/>
      <c r="Z102" s="24"/>
      <c r="AA102" s="24"/>
      <c r="AB102" s="25"/>
      <c r="AC102" s="25"/>
    </row>
    <row r="103" spans="1:29" ht="15" customHeight="1" x14ac:dyDescent="0.3">
      <c r="A103" s="162" t="s">
        <v>54</v>
      </c>
      <c r="B103" s="149" t="s">
        <v>264</v>
      </c>
      <c r="C103" s="150" t="s">
        <v>155</v>
      </c>
      <c r="D103" s="175">
        <v>1</v>
      </c>
      <c r="E103" s="151" t="s">
        <v>75</v>
      </c>
      <c r="F103" s="153">
        <f t="shared" si="35"/>
        <v>26</v>
      </c>
      <c r="G103" s="104" t="s">
        <v>37</v>
      </c>
      <c r="H103" s="105" t="s">
        <v>752</v>
      </c>
      <c r="I103" s="36">
        <v>40468</v>
      </c>
      <c r="J103" s="17">
        <f t="shared" si="21"/>
        <v>10</v>
      </c>
      <c r="K103" s="18">
        <f t="shared" si="23"/>
        <v>5</v>
      </c>
      <c r="L103" s="19">
        <f t="shared" si="36"/>
        <v>5</v>
      </c>
      <c r="M103" s="20">
        <f t="shared" si="37"/>
        <v>0</v>
      </c>
      <c r="N103" s="20">
        <f t="shared" si="38"/>
        <v>0</v>
      </c>
      <c r="O103" s="20">
        <f t="shared" si="39"/>
        <v>0</v>
      </c>
      <c r="P103" s="20">
        <f t="shared" si="40"/>
        <v>0</v>
      </c>
      <c r="Q103" s="20">
        <f t="shared" si="41"/>
        <v>0</v>
      </c>
      <c r="R103" s="21">
        <v>5</v>
      </c>
      <c r="S103" s="22">
        <f t="shared" si="30"/>
        <v>5</v>
      </c>
      <c r="T103" s="22">
        <f t="shared" si="31"/>
        <v>0</v>
      </c>
      <c r="U103" s="22">
        <f t="shared" si="32"/>
        <v>0</v>
      </c>
      <c r="V103" s="22">
        <f t="shared" si="33"/>
        <v>0</v>
      </c>
      <c r="W103" s="22">
        <f t="shared" si="34"/>
        <v>0</v>
      </c>
      <c r="X103" s="23">
        <v>5</v>
      </c>
      <c r="Y103" s="24"/>
      <c r="Z103" s="24"/>
      <c r="AA103" s="24"/>
      <c r="AB103" s="25"/>
      <c r="AC103" s="25"/>
    </row>
    <row r="104" spans="1:29" ht="15" customHeight="1" x14ac:dyDescent="0.3">
      <c r="A104" s="148" t="s">
        <v>54</v>
      </c>
      <c r="B104" s="157" t="s">
        <v>140</v>
      </c>
      <c r="C104" s="158" t="s">
        <v>141</v>
      </c>
      <c r="D104" s="154">
        <v>1</v>
      </c>
      <c r="E104" s="155" t="s">
        <v>75</v>
      </c>
      <c r="F104" s="153">
        <f t="shared" si="35"/>
        <v>27</v>
      </c>
      <c r="G104" s="113" t="s">
        <v>100</v>
      </c>
      <c r="H104" s="114" t="s">
        <v>761</v>
      </c>
      <c r="I104" s="73">
        <v>40350</v>
      </c>
      <c r="J104" s="17">
        <f t="shared" si="21"/>
        <v>10</v>
      </c>
      <c r="K104" s="18">
        <f t="shared" si="23"/>
        <v>0</v>
      </c>
      <c r="L104" s="19">
        <f t="shared" si="36"/>
        <v>0</v>
      </c>
      <c r="M104" s="20">
        <f t="shared" si="37"/>
        <v>0</v>
      </c>
      <c r="N104" s="20">
        <f t="shared" si="38"/>
        <v>0</v>
      </c>
      <c r="O104" s="20">
        <f t="shared" si="39"/>
        <v>0</v>
      </c>
      <c r="P104" s="20">
        <f t="shared" si="40"/>
        <v>0</v>
      </c>
      <c r="Q104" s="20">
        <f t="shared" si="41"/>
        <v>0</v>
      </c>
      <c r="R104" s="21">
        <v>10</v>
      </c>
      <c r="S104" s="22">
        <f t="shared" si="30"/>
        <v>0</v>
      </c>
      <c r="T104" s="22">
        <f t="shared" si="31"/>
        <v>0</v>
      </c>
      <c r="U104" s="22">
        <f t="shared" si="32"/>
        <v>0</v>
      </c>
      <c r="V104" s="22">
        <f t="shared" si="33"/>
        <v>0</v>
      </c>
      <c r="W104" s="22">
        <f t="shared" si="34"/>
        <v>0</v>
      </c>
      <c r="X104" s="23"/>
      <c r="Y104" s="24"/>
      <c r="Z104" s="24"/>
      <c r="AA104" s="24"/>
      <c r="AB104" s="25"/>
      <c r="AC104" s="25"/>
    </row>
    <row r="105" spans="1:29" ht="15" customHeight="1" x14ac:dyDescent="0.3">
      <c r="A105" s="162" t="s">
        <v>54</v>
      </c>
      <c r="B105" s="157" t="s">
        <v>616</v>
      </c>
      <c r="C105" s="158" t="s">
        <v>528</v>
      </c>
      <c r="D105" s="154">
        <v>9</v>
      </c>
      <c r="E105" s="155" t="s">
        <v>33</v>
      </c>
      <c r="F105" s="153">
        <f t="shared" si="35"/>
        <v>28</v>
      </c>
      <c r="G105" s="113" t="s">
        <v>41</v>
      </c>
      <c r="H105" s="114" t="s">
        <v>536</v>
      </c>
      <c r="I105" s="73">
        <v>40397</v>
      </c>
      <c r="J105" s="17">
        <f t="shared" si="21"/>
        <v>9</v>
      </c>
      <c r="K105" s="18">
        <f t="shared" si="23"/>
        <v>0</v>
      </c>
      <c r="L105" s="19">
        <f t="shared" si="36"/>
        <v>0</v>
      </c>
      <c r="M105" s="20">
        <f t="shared" si="37"/>
        <v>0</v>
      </c>
      <c r="N105" s="20">
        <f t="shared" si="38"/>
        <v>0</v>
      </c>
      <c r="O105" s="20">
        <f t="shared" si="39"/>
        <v>0</v>
      </c>
      <c r="P105" s="20">
        <f t="shared" si="40"/>
        <v>0</v>
      </c>
      <c r="Q105" s="20">
        <f t="shared" si="41"/>
        <v>0</v>
      </c>
      <c r="R105" s="21">
        <v>9</v>
      </c>
      <c r="S105" s="22">
        <f t="shared" si="30"/>
        <v>0</v>
      </c>
      <c r="T105" s="22">
        <f t="shared" si="31"/>
        <v>0</v>
      </c>
      <c r="U105" s="22">
        <f t="shared" si="32"/>
        <v>0</v>
      </c>
      <c r="V105" s="22">
        <f t="shared" si="33"/>
        <v>0</v>
      </c>
      <c r="W105" s="22">
        <f t="shared" si="34"/>
        <v>0</v>
      </c>
      <c r="X105" s="23"/>
      <c r="Y105" s="24"/>
      <c r="Z105" s="24"/>
      <c r="AA105" s="24"/>
      <c r="AB105" s="25"/>
      <c r="AC105" s="25"/>
    </row>
    <row r="106" spans="1:29" ht="15" customHeight="1" x14ac:dyDescent="0.3">
      <c r="A106" s="163" t="s">
        <v>54</v>
      </c>
      <c r="B106" s="157" t="s">
        <v>355</v>
      </c>
      <c r="C106" s="158" t="s">
        <v>324</v>
      </c>
      <c r="D106" s="154">
        <v>5</v>
      </c>
      <c r="E106" s="155" t="s">
        <v>53</v>
      </c>
      <c r="F106" s="153">
        <f t="shared" si="35"/>
        <v>29</v>
      </c>
      <c r="G106" s="113" t="s">
        <v>238</v>
      </c>
      <c r="H106" s="114" t="s">
        <v>759</v>
      </c>
      <c r="I106" s="73">
        <v>40355</v>
      </c>
      <c r="J106" s="17">
        <f t="shared" si="21"/>
        <v>9</v>
      </c>
      <c r="K106" s="18">
        <f t="shared" si="23"/>
        <v>5</v>
      </c>
      <c r="L106" s="19">
        <f t="shared" si="36"/>
        <v>5</v>
      </c>
      <c r="M106" s="20">
        <f t="shared" si="37"/>
        <v>0</v>
      </c>
      <c r="N106" s="20">
        <f t="shared" si="38"/>
        <v>0</v>
      </c>
      <c r="O106" s="20">
        <f t="shared" si="39"/>
        <v>0</v>
      </c>
      <c r="P106" s="20">
        <f t="shared" si="40"/>
        <v>0</v>
      </c>
      <c r="Q106" s="20">
        <f t="shared" si="41"/>
        <v>0</v>
      </c>
      <c r="R106" s="21">
        <v>4</v>
      </c>
      <c r="S106" s="22">
        <f t="shared" si="30"/>
        <v>5</v>
      </c>
      <c r="T106" s="22">
        <f t="shared" si="31"/>
        <v>0</v>
      </c>
      <c r="U106" s="22">
        <f t="shared" si="32"/>
        <v>0</v>
      </c>
      <c r="V106" s="22">
        <f t="shared" si="33"/>
        <v>0</v>
      </c>
      <c r="W106" s="22">
        <f t="shared" si="34"/>
        <v>0</v>
      </c>
      <c r="X106" s="23">
        <v>5</v>
      </c>
      <c r="Y106" s="24"/>
      <c r="Z106" s="24"/>
      <c r="AA106" s="24"/>
      <c r="AB106" s="25"/>
      <c r="AC106" s="25"/>
    </row>
    <row r="107" spans="1:29" ht="15" customHeight="1" x14ac:dyDescent="0.3">
      <c r="A107" s="162" t="s">
        <v>54</v>
      </c>
      <c r="B107" s="157" t="s">
        <v>186</v>
      </c>
      <c r="C107" s="110" t="s">
        <v>187</v>
      </c>
      <c r="D107" s="164">
        <v>7</v>
      </c>
      <c r="E107" s="156" t="s">
        <v>28</v>
      </c>
      <c r="F107" s="153">
        <f t="shared" si="35"/>
        <v>30</v>
      </c>
      <c r="G107" s="113" t="s">
        <v>784</v>
      </c>
      <c r="H107" s="114" t="s">
        <v>785</v>
      </c>
      <c r="I107" s="73">
        <v>40532</v>
      </c>
      <c r="J107" s="17">
        <f t="shared" si="21"/>
        <v>8</v>
      </c>
      <c r="K107" s="18">
        <f t="shared" si="23"/>
        <v>5</v>
      </c>
      <c r="L107" s="19">
        <f t="shared" si="36"/>
        <v>5</v>
      </c>
      <c r="M107" s="20">
        <f t="shared" si="37"/>
        <v>0</v>
      </c>
      <c r="N107" s="20">
        <f t="shared" si="38"/>
        <v>0</v>
      </c>
      <c r="O107" s="20">
        <f t="shared" si="39"/>
        <v>0</v>
      </c>
      <c r="P107" s="20">
        <f t="shared" si="40"/>
        <v>0</v>
      </c>
      <c r="Q107" s="20">
        <f t="shared" si="41"/>
        <v>0</v>
      </c>
      <c r="R107" s="21">
        <v>3</v>
      </c>
      <c r="S107" s="22">
        <f t="shared" si="30"/>
        <v>5</v>
      </c>
      <c r="T107" s="22">
        <f t="shared" si="31"/>
        <v>0</v>
      </c>
      <c r="U107" s="22">
        <f t="shared" si="32"/>
        <v>0</v>
      </c>
      <c r="V107" s="22">
        <f t="shared" si="33"/>
        <v>0</v>
      </c>
      <c r="W107" s="22">
        <f t="shared" si="34"/>
        <v>0</v>
      </c>
      <c r="X107" s="26">
        <v>5</v>
      </c>
      <c r="Y107" s="27"/>
      <c r="Z107" s="27"/>
      <c r="AA107" s="27"/>
      <c r="AB107" s="28"/>
      <c r="AC107" s="28"/>
    </row>
    <row r="108" spans="1:29" ht="15" customHeight="1" x14ac:dyDescent="0.3">
      <c r="A108" s="148" t="s">
        <v>54</v>
      </c>
      <c r="B108" s="157" t="s">
        <v>190</v>
      </c>
      <c r="C108" s="158" t="s">
        <v>191</v>
      </c>
      <c r="D108" s="154">
        <v>4</v>
      </c>
      <c r="E108" s="155" t="s">
        <v>81</v>
      </c>
      <c r="F108" s="153">
        <f t="shared" si="35"/>
        <v>31</v>
      </c>
      <c r="G108" s="113" t="s">
        <v>30</v>
      </c>
      <c r="H108" s="114" t="s">
        <v>767</v>
      </c>
      <c r="I108" s="73">
        <v>40297</v>
      </c>
      <c r="J108" s="17">
        <f t="shared" si="21"/>
        <v>8</v>
      </c>
      <c r="K108" s="18">
        <f t="shared" si="23"/>
        <v>0</v>
      </c>
      <c r="L108" s="19">
        <f t="shared" si="36"/>
        <v>0</v>
      </c>
      <c r="M108" s="20">
        <f t="shared" si="37"/>
        <v>0</v>
      </c>
      <c r="N108" s="20">
        <f t="shared" si="38"/>
        <v>0</v>
      </c>
      <c r="O108" s="20">
        <f t="shared" si="39"/>
        <v>0</v>
      </c>
      <c r="P108" s="20">
        <f t="shared" si="40"/>
        <v>0</v>
      </c>
      <c r="Q108" s="20">
        <f t="shared" si="41"/>
        <v>0</v>
      </c>
      <c r="R108" s="21">
        <v>8</v>
      </c>
      <c r="S108" s="22">
        <f t="shared" si="30"/>
        <v>0</v>
      </c>
      <c r="T108" s="22">
        <f t="shared" si="31"/>
        <v>0</v>
      </c>
      <c r="U108" s="22">
        <f t="shared" si="32"/>
        <v>0</v>
      </c>
      <c r="V108" s="22">
        <f t="shared" si="33"/>
        <v>0</v>
      </c>
      <c r="W108" s="22">
        <f t="shared" si="34"/>
        <v>0</v>
      </c>
      <c r="X108" s="23"/>
      <c r="Y108" s="24"/>
      <c r="Z108" s="24"/>
      <c r="AA108" s="24"/>
      <c r="AB108" s="25"/>
      <c r="AC108" s="25"/>
    </row>
    <row r="109" spans="1:29" ht="15" customHeight="1" x14ac:dyDescent="0.3">
      <c r="A109" s="162" t="s">
        <v>54</v>
      </c>
      <c r="B109" s="157" t="s">
        <v>192</v>
      </c>
      <c r="C109" s="158" t="s">
        <v>193</v>
      </c>
      <c r="D109" s="154">
        <v>3</v>
      </c>
      <c r="E109" s="155" t="s">
        <v>39</v>
      </c>
      <c r="F109" s="153">
        <f t="shared" si="35"/>
        <v>32</v>
      </c>
      <c r="G109" s="113" t="s">
        <v>41</v>
      </c>
      <c r="H109" s="114" t="s">
        <v>516</v>
      </c>
      <c r="I109" s="73">
        <v>40233</v>
      </c>
      <c r="J109" s="17">
        <f t="shared" si="21"/>
        <v>8</v>
      </c>
      <c r="K109" s="18">
        <f t="shared" si="23"/>
        <v>5</v>
      </c>
      <c r="L109" s="19">
        <f t="shared" si="36"/>
        <v>5</v>
      </c>
      <c r="M109" s="20">
        <f t="shared" si="37"/>
        <v>0</v>
      </c>
      <c r="N109" s="20">
        <f t="shared" si="38"/>
        <v>0</v>
      </c>
      <c r="O109" s="20">
        <f t="shared" si="39"/>
        <v>0</v>
      </c>
      <c r="P109" s="20">
        <f t="shared" si="40"/>
        <v>0</v>
      </c>
      <c r="Q109" s="20">
        <f t="shared" si="41"/>
        <v>0</v>
      </c>
      <c r="R109" s="21">
        <v>3</v>
      </c>
      <c r="S109" s="22">
        <f t="shared" si="30"/>
        <v>5</v>
      </c>
      <c r="T109" s="22">
        <f t="shared" si="31"/>
        <v>0</v>
      </c>
      <c r="U109" s="22">
        <f t="shared" si="32"/>
        <v>0</v>
      </c>
      <c r="V109" s="22">
        <f t="shared" si="33"/>
        <v>0</v>
      </c>
      <c r="W109" s="22">
        <f t="shared" si="34"/>
        <v>0</v>
      </c>
      <c r="X109" s="23">
        <v>5</v>
      </c>
      <c r="Y109" s="24"/>
      <c r="Z109" s="24"/>
      <c r="AA109" s="24"/>
      <c r="AB109" s="25"/>
      <c r="AC109" s="25"/>
    </row>
    <row r="110" spans="1:29" ht="15" customHeight="1" x14ac:dyDescent="0.3">
      <c r="A110" s="163" t="s">
        <v>54</v>
      </c>
      <c r="B110" s="157" t="s">
        <v>55</v>
      </c>
      <c r="C110" s="158" t="s">
        <v>56</v>
      </c>
      <c r="D110" s="154">
        <v>9</v>
      </c>
      <c r="E110" s="155" t="s">
        <v>33</v>
      </c>
      <c r="F110" s="153">
        <f t="shared" ref="F110:F141" si="42">F109+1</f>
        <v>33</v>
      </c>
      <c r="G110" s="113" t="s">
        <v>100</v>
      </c>
      <c r="H110" s="114" t="s">
        <v>1038</v>
      </c>
      <c r="I110" s="73">
        <v>40525</v>
      </c>
      <c r="J110" s="17">
        <f t="shared" si="21"/>
        <v>7</v>
      </c>
      <c r="K110" s="18">
        <f t="shared" si="23"/>
        <v>5</v>
      </c>
      <c r="L110" s="19">
        <f t="shared" ref="L110:L141" si="43">IFERROR(LARGE((S110:W110),1),0)</f>
        <v>5</v>
      </c>
      <c r="M110" s="20">
        <f t="shared" ref="M110:M141" si="44">IFERROR(LARGE((S110:W110),2),0)</f>
        <v>0</v>
      </c>
      <c r="N110" s="20">
        <f t="shared" ref="N110:N141" si="45">IFERROR(LARGE((S110:W110),3),0)</f>
        <v>0</v>
      </c>
      <c r="O110" s="20">
        <f t="shared" ref="O110:O141" si="46">IFERROR(LARGE((S110:W110),4),0)</f>
        <v>0</v>
      </c>
      <c r="P110" s="20">
        <f t="shared" ref="P110:P141" si="47">IFERROR(LARGE((S110:W110),5),0)</f>
        <v>0</v>
      </c>
      <c r="Q110" s="20">
        <f t="shared" ref="Q110:Q141" si="48">IFERROR(LARGE((S110:W110),6),0)</f>
        <v>0</v>
      </c>
      <c r="R110" s="21">
        <v>2</v>
      </c>
      <c r="S110" s="22">
        <f t="shared" si="30"/>
        <v>5</v>
      </c>
      <c r="T110" s="22">
        <f t="shared" si="31"/>
        <v>0</v>
      </c>
      <c r="U110" s="22">
        <f t="shared" si="32"/>
        <v>0</v>
      </c>
      <c r="V110" s="22">
        <f t="shared" si="33"/>
        <v>0</v>
      </c>
      <c r="W110" s="22">
        <f t="shared" si="34"/>
        <v>0</v>
      </c>
      <c r="X110" s="23">
        <v>5</v>
      </c>
      <c r="Y110" s="24"/>
      <c r="Z110" s="24"/>
      <c r="AA110" s="24"/>
      <c r="AB110" s="25"/>
      <c r="AC110" s="25"/>
    </row>
    <row r="111" spans="1:29" ht="15" customHeight="1" x14ac:dyDescent="0.3">
      <c r="A111" s="162" t="s">
        <v>54</v>
      </c>
      <c r="B111" s="149" t="s">
        <v>186</v>
      </c>
      <c r="C111" s="101" t="s">
        <v>187</v>
      </c>
      <c r="D111" s="164">
        <v>7</v>
      </c>
      <c r="E111" s="156" t="s">
        <v>28</v>
      </c>
      <c r="F111" s="153">
        <f t="shared" si="42"/>
        <v>34</v>
      </c>
      <c r="G111" s="104" t="s">
        <v>106</v>
      </c>
      <c r="H111" s="105" t="s">
        <v>791</v>
      </c>
      <c r="I111" s="36">
        <v>40365</v>
      </c>
      <c r="J111" s="17">
        <f t="shared" si="21"/>
        <v>7</v>
      </c>
      <c r="K111" s="18">
        <f t="shared" si="23"/>
        <v>0</v>
      </c>
      <c r="L111" s="19">
        <f t="shared" si="43"/>
        <v>0</v>
      </c>
      <c r="M111" s="20">
        <f t="shared" si="44"/>
        <v>0</v>
      </c>
      <c r="N111" s="20">
        <f t="shared" si="45"/>
        <v>0</v>
      </c>
      <c r="O111" s="20">
        <f t="shared" si="46"/>
        <v>0</v>
      </c>
      <c r="P111" s="20">
        <f t="shared" si="47"/>
        <v>0</v>
      </c>
      <c r="Q111" s="20">
        <f t="shared" si="48"/>
        <v>0</v>
      </c>
      <c r="R111" s="21">
        <v>7</v>
      </c>
      <c r="S111" s="22">
        <f t="shared" si="30"/>
        <v>0</v>
      </c>
      <c r="T111" s="22">
        <f t="shared" si="31"/>
        <v>0</v>
      </c>
      <c r="U111" s="22">
        <f t="shared" si="32"/>
        <v>0</v>
      </c>
      <c r="V111" s="22">
        <f t="shared" si="33"/>
        <v>0</v>
      </c>
      <c r="W111" s="22">
        <f t="shared" si="34"/>
        <v>0</v>
      </c>
      <c r="X111" s="26"/>
      <c r="Y111" s="27"/>
      <c r="Z111" s="27"/>
      <c r="AA111" s="27"/>
      <c r="AB111" s="28"/>
      <c r="AC111" s="28"/>
    </row>
    <row r="112" spans="1:29" ht="15" customHeight="1" x14ac:dyDescent="0.3">
      <c r="A112" s="162" t="s">
        <v>54</v>
      </c>
      <c r="B112" s="149" t="s">
        <v>1190</v>
      </c>
      <c r="C112" s="101" t="s">
        <v>96</v>
      </c>
      <c r="D112" s="134">
        <v>12</v>
      </c>
      <c r="E112" s="156" t="s">
        <v>25</v>
      </c>
      <c r="F112" s="153">
        <f t="shared" si="42"/>
        <v>35</v>
      </c>
      <c r="G112" s="104" t="s">
        <v>105</v>
      </c>
      <c r="H112" s="105" t="s">
        <v>491</v>
      </c>
      <c r="I112" s="36">
        <v>40487</v>
      </c>
      <c r="J112" s="17">
        <f t="shared" si="21"/>
        <v>6</v>
      </c>
      <c r="K112" s="18">
        <f t="shared" si="23"/>
        <v>0</v>
      </c>
      <c r="L112" s="19">
        <f t="shared" si="43"/>
        <v>0</v>
      </c>
      <c r="M112" s="20">
        <f t="shared" si="44"/>
        <v>0</v>
      </c>
      <c r="N112" s="20">
        <f t="shared" si="45"/>
        <v>0</v>
      </c>
      <c r="O112" s="20">
        <f t="shared" si="46"/>
        <v>0</v>
      </c>
      <c r="P112" s="20">
        <f t="shared" si="47"/>
        <v>0</v>
      </c>
      <c r="Q112" s="20">
        <f t="shared" si="48"/>
        <v>0</v>
      </c>
      <c r="R112" s="21">
        <v>6</v>
      </c>
      <c r="S112" s="22">
        <f t="shared" si="30"/>
        <v>0</v>
      </c>
      <c r="T112" s="22">
        <f t="shared" si="31"/>
        <v>0</v>
      </c>
      <c r="U112" s="22">
        <f t="shared" si="32"/>
        <v>0</v>
      </c>
      <c r="V112" s="22">
        <f t="shared" si="33"/>
        <v>0</v>
      </c>
      <c r="W112" s="22">
        <f t="shared" si="34"/>
        <v>0</v>
      </c>
      <c r="X112" s="26"/>
      <c r="Y112" s="27"/>
      <c r="Z112" s="27"/>
      <c r="AA112" s="27"/>
      <c r="AB112" s="28"/>
      <c r="AC112" s="25"/>
    </row>
    <row r="113" spans="1:29" ht="15" customHeight="1" x14ac:dyDescent="0.3">
      <c r="A113" s="162" t="s">
        <v>54</v>
      </c>
      <c r="B113" s="125" t="s">
        <v>1992</v>
      </c>
      <c r="C113" s="126" t="s">
        <v>1567</v>
      </c>
      <c r="D113" s="154">
        <v>9</v>
      </c>
      <c r="E113" s="155" t="s">
        <v>33</v>
      </c>
      <c r="F113" s="153">
        <f t="shared" si="42"/>
        <v>36</v>
      </c>
      <c r="G113" s="117" t="s">
        <v>1613</v>
      </c>
      <c r="H113" s="118" t="s">
        <v>1614</v>
      </c>
      <c r="I113" s="74">
        <v>40907</v>
      </c>
      <c r="J113" s="17">
        <f t="shared" si="21"/>
        <v>5</v>
      </c>
      <c r="K113" s="18">
        <f t="shared" si="23"/>
        <v>5</v>
      </c>
      <c r="L113" s="19">
        <f t="shared" si="43"/>
        <v>5</v>
      </c>
      <c r="M113" s="20">
        <f t="shared" si="44"/>
        <v>0</v>
      </c>
      <c r="N113" s="20">
        <f t="shared" si="45"/>
        <v>0</v>
      </c>
      <c r="O113" s="20">
        <f t="shared" si="46"/>
        <v>0</v>
      </c>
      <c r="P113" s="20">
        <f t="shared" si="47"/>
        <v>0</v>
      </c>
      <c r="Q113" s="20">
        <f t="shared" si="48"/>
        <v>0</v>
      </c>
      <c r="R113" s="21">
        <v>0</v>
      </c>
      <c r="S113" s="22">
        <f t="shared" si="30"/>
        <v>5</v>
      </c>
      <c r="T113" s="22">
        <f t="shared" si="31"/>
        <v>0</v>
      </c>
      <c r="U113" s="22">
        <f t="shared" si="32"/>
        <v>0</v>
      </c>
      <c r="V113" s="22">
        <f t="shared" si="33"/>
        <v>0</v>
      </c>
      <c r="W113" s="22">
        <f t="shared" si="34"/>
        <v>0</v>
      </c>
      <c r="X113" s="23">
        <v>5</v>
      </c>
      <c r="Y113" s="24"/>
      <c r="Z113" s="24"/>
      <c r="AA113" s="24"/>
      <c r="AB113" s="25"/>
      <c r="AC113" s="25"/>
    </row>
    <row r="114" spans="1:29" ht="15" customHeight="1" x14ac:dyDescent="0.3">
      <c r="A114" s="162" t="s">
        <v>54</v>
      </c>
      <c r="B114" s="178" t="s">
        <v>2008</v>
      </c>
      <c r="C114" s="108" t="s">
        <v>1261</v>
      </c>
      <c r="D114" s="154">
        <v>10</v>
      </c>
      <c r="E114" s="155" t="s">
        <v>120</v>
      </c>
      <c r="F114" s="153">
        <f t="shared" si="42"/>
        <v>37</v>
      </c>
      <c r="G114" s="115" t="s">
        <v>1281</v>
      </c>
      <c r="H114" s="116" t="s">
        <v>1282</v>
      </c>
      <c r="I114" s="71">
        <v>40897</v>
      </c>
      <c r="J114" s="17">
        <f t="shared" si="21"/>
        <v>5</v>
      </c>
      <c r="K114" s="18">
        <f t="shared" si="23"/>
        <v>5</v>
      </c>
      <c r="L114" s="19">
        <f t="shared" si="43"/>
        <v>5</v>
      </c>
      <c r="M114" s="20">
        <f t="shared" si="44"/>
        <v>0</v>
      </c>
      <c r="N114" s="20">
        <f t="shared" si="45"/>
        <v>0</v>
      </c>
      <c r="O114" s="20">
        <f t="shared" si="46"/>
        <v>0</v>
      </c>
      <c r="P114" s="20">
        <f t="shared" si="47"/>
        <v>0</v>
      </c>
      <c r="Q114" s="20">
        <f t="shared" si="48"/>
        <v>0</v>
      </c>
      <c r="R114" s="21">
        <v>0</v>
      </c>
      <c r="S114" s="22">
        <f t="shared" si="30"/>
        <v>5</v>
      </c>
      <c r="T114" s="22">
        <f t="shared" si="31"/>
        <v>0</v>
      </c>
      <c r="U114" s="22">
        <f t="shared" si="32"/>
        <v>0</v>
      </c>
      <c r="V114" s="22">
        <f t="shared" si="33"/>
        <v>0</v>
      </c>
      <c r="W114" s="22">
        <f t="shared" si="34"/>
        <v>0</v>
      </c>
      <c r="X114" s="23">
        <v>5</v>
      </c>
      <c r="Y114" s="24"/>
      <c r="Z114" s="24"/>
      <c r="AA114" s="24"/>
      <c r="AB114" s="25"/>
      <c r="AC114" s="25"/>
    </row>
    <row r="115" spans="1:29" ht="15" customHeight="1" x14ac:dyDescent="0.3">
      <c r="A115" s="162" t="s">
        <v>54</v>
      </c>
      <c r="B115" s="178" t="s">
        <v>614</v>
      </c>
      <c r="C115" s="108" t="s">
        <v>407</v>
      </c>
      <c r="D115" s="154">
        <v>19</v>
      </c>
      <c r="E115" s="155" t="s">
        <v>46</v>
      </c>
      <c r="F115" s="153">
        <f t="shared" si="42"/>
        <v>38</v>
      </c>
      <c r="G115" s="115" t="s">
        <v>45</v>
      </c>
      <c r="H115" s="116" t="s">
        <v>408</v>
      </c>
      <c r="I115" s="71">
        <v>40865</v>
      </c>
      <c r="J115" s="17">
        <f t="shared" si="21"/>
        <v>5</v>
      </c>
      <c r="K115" s="18">
        <f t="shared" si="23"/>
        <v>5</v>
      </c>
      <c r="L115" s="19">
        <f t="shared" si="43"/>
        <v>5</v>
      </c>
      <c r="M115" s="20">
        <f t="shared" si="44"/>
        <v>0</v>
      </c>
      <c r="N115" s="20">
        <f t="shared" si="45"/>
        <v>0</v>
      </c>
      <c r="O115" s="20">
        <f t="shared" si="46"/>
        <v>0</v>
      </c>
      <c r="P115" s="20">
        <f t="shared" si="47"/>
        <v>0</v>
      </c>
      <c r="Q115" s="20">
        <f t="shared" si="48"/>
        <v>0</v>
      </c>
      <c r="R115" s="21">
        <v>0</v>
      </c>
      <c r="S115" s="22">
        <f t="shared" si="30"/>
        <v>5</v>
      </c>
      <c r="T115" s="22">
        <f t="shared" si="31"/>
        <v>0</v>
      </c>
      <c r="U115" s="22">
        <f t="shared" si="32"/>
        <v>0</v>
      </c>
      <c r="V115" s="22">
        <f t="shared" si="33"/>
        <v>0</v>
      </c>
      <c r="W115" s="22">
        <f t="shared" si="34"/>
        <v>0</v>
      </c>
      <c r="X115" s="23">
        <v>5</v>
      </c>
      <c r="Y115" s="24"/>
      <c r="Z115" s="24"/>
      <c r="AA115" s="24"/>
      <c r="AB115" s="25"/>
      <c r="AC115" s="25"/>
    </row>
    <row r="116" spans="1:29" ht="15" customHeight="1" x14ac:dyDescent="0.3">
      <c r="A116" s="162" t="s">
        <v>54</v>
      </c>
      <c r="B116" s="178" t="s">
        <v>35</v>
      </c>
      <c r="C116" s="108" t="s">
        <v>36</v>
      </c>
      <c r="D116" s="154">
        <v>12</v>
      </c>
      <c r="E116" s="155" t="s">
        <v>25</v>
      </c>
      <c r="F116" s="153">
        <f t="shared" si="42"/>
        <v>39</v>
      </c>
      <c r="G116" s="115" t="s">
        <v>1279</v>
      </c>
      <c r="H116" s="116" t="s">
        <v>1280</v>
      </c>
      <c r="I116" s="71">
        <v>40862</v>
      </c>
      <c r="J116" s="17">
        <f t="shared" si="21"/>
        <v>5</v>
      </c>
      <c r="K116" s="18">
        <f t="shared" si="23"/>
        <v>5</v>
      </c>
      <c r="L116" s="19">
        <f t="shared" si="43"/>
        <v>5</v>
      </c>
      <c r="M116" s="20">
        <f t="shared" si="44"/>
        <v>0</v>
      </c>
      <c r="N116" s="20">
        <f t="shared" si="45"/>
        <v>0</v>
      </c>
      <c r="O116" s="20">
        <f t="shared" si="46"/>
        <v>0</v>
      </c>
      <c r="P116" s="20">
        <f t="shared" si="47"/>
        <v>0</v>
      </c>
      <c r="Q116" s="20">
        <f t="shared" si="48"/>
        <v>0</v>
      </c>
      <c r="R116" s="21">
        <v>0</v>
      </c>
      <c r="S116" s="22">
        <f t="shared" si="30"/>
        <v>5</v>
      </c>
      <c r="T116" s="22">
        <f t="shared" si="31"/>
        <v>0</v>
      </c>
      <c r="U116" s="22">
        <f t="shared" si="32"/>
        <v>0</v>
      </c>
      <c r="V116" s="22">
        <f t="shared" si="33"/>
        <v>0</v>
      </c>
      <c r="W116" s="22">
        <f t="shared" si="34"/>
        <v>0</v>
      </c>
      <c r="X116" s="23">
        <v>5</v>
      </c>
      <c r="Y116" s="24"/>
      <c r="Z116" s="24"/>
      <c r="AA116" s="24"/>
      <c r="AB116" s="25"/>
      <c r="AC116" s="25"/>
    </row>
    <row r="117" spans="1:29" ht="15" customHeight="1" x14ac:dyDescent="0.3">
      <c r="A117" s="162" t="s">
        <v>54</v>
      </c>
      <c r="B117" s="178" t="s">
        <v>2009</v>
      </c>
      <c r="C117" s="108" t="s">
        <v>1262</v>
      </c>
      <c r="D117" s="154">
        <v>19</v>
      </c>
      <c r="E117" s="155" t="s">
        <v>46</v>
      </c>
      <c r="F117" s="153">
        <f t="shared" si="42"/>
        <v>40</v>
      </c>
      <c r="G117" s="115" t="s">
        <v>235</v>
      </c>
      <c r="H117" s="116" t="s">
        <v>1284</v>
      </c>
      <c r="I117" s="71">
        <v>40847</v>
      </c>
      <c r="J117" s="17">
        <f t="shared" si="21"/>
        <v>5</v>
      </c>
      <c r="K117" s="18">
        <f t="shared" si="23"/>
        <v>5</v>
      </c>
      <c r="L117" s="19">
        <f t="shared" si="43"/>
        <v>5</v>
      </c>
      <c r="M117" s="20">
        <f t="shared" si="44"/>
        <v>0</v>
      </c>
      <c r="N117" s="20">
        <f t="shared" si="45"/>
        <v>0</v>
      </c>
      <c r="O117" s="20">
        <f t="shared" si="46"/>
        <v>0</v>
      </c>
      <c r="P117" s="20">
        <f t="shared" si="47"/>
        <v>0</v>
      </c>
      <c r="Q117" s="20">
        <f t="shared" si="48"/>
        <v>0</v>
      </c>
      <c r="R117" s="21">
        <v>0</v>
      </c>
      <c r="S117" s="22">
        <f t="shared" si="30"/>
        <v>5</v>
      </c>
      <c r="T117" s="22">
        <f t="shared" si="31"/>
        <v>0</v>
      </c>
      <c r="U117" s="22">
        <f t="shared" si="32"/>
        <v>0</v>
      </c>
      <c r="V117" s="22">
        <f t="shared" si="33"/>
        <v>0</v>
      </c>
      <c r="W117" s="22">
        <f t="shared" si="34"/>
        <v>0</v>
      </c>
      <c r="X117" s="23">
        <v>5</v>
      </c>
      <c r="Y117" s="24"/>
      <c r="Z117" s="24"/>
      <c r="AA117" s="24"/>
      <c r="AB117" s="25"/>
      <c r="AC117" s="25"/>
    </row>
    <row r="118" spans="1:29" ht="15" customHeight="1" x14ac:dyDescent="0.3">
      <c r="A118" s="162" t="s">
        <v>54</v>
      </c>
      <c r="B118" s="178" t="s">
        <v>63</v>
      </c>
      <c r="C118" s="108" t="s">
        <v>64</v>
      </c>
      <c r="D118" s="154">
        <v>12</v>
      </c>
      <c r="E118" s="155" t="s">
        <v>25</v>
      </c>
      <c r="F118" s="153">
        <f t="shared" si="42"/>
        <v>41</v>
      </c>
      <c r="G118" s="115" t="s">
        <v>1268</v>
      </c>
      <c r="H118" s="116" t="s">
        <v>229</v>
      </c>
      <c r="I118" s="71">
        <v>40846</v>
      </c>
      <c r="J118" s="17">
        <f t="shared" si="21"/>
        <v>5</v>
      </c>
      <c r="K118" s="18">
        <f t="shared" si="23"/>
        <v>5</v>
      </c>
      <c r="L118" s="19">
        <f t="shared" si="43"/>
        <v>5</v>
      </c>
      <c r="M118" s="20">
        <f t="shared" si="44"/>
        <v>0</v>
      </c>
      <c r="N118" s="20">
        <f t="shared" si="45"/>
        <v>0</v>
      </c>
      <c r="O118" s="20">
        <f t="shared" si="46"/>
        <v>0</v>
      </c>
      <c r="P118" s="20">
        <f t="shared" si="47"/>
        <v>0</v>
      </c>
      <c r="Q118" s="20">
        <f t="shared" si="48"/>
        <v>0</v>
      </c>
      <c r="R118" s="21">
        <v>0</v>
      </c>
      <c r="S118" s="22">
        <f t="shared" si="30"/>
        <v>5</v>
      </c>
      <c r="T118" s="22">
        <f t="shared" si="31"/>
        <v>0</v>
      </c>
      <c r="U118" s="22">
        <f t="shared" si="32"/>
        <v>0</v>
      </c>
      <c r="V118" s="22">
        <f t="shared" si="33"/>
        <v>0</v>
      </c>
      <c r="W118" s="22">
        <f t="shared" si="34"/>
        <v>0</v>
      </c>
      <c r="X118" s="23">
        <v>5</v>
      </c>
      <c r="Y118" s="24"/>
      <c r="Z118" s="24"/>
      <c r="AA118" s="24"/>
      <c r="AB118" s="25"/>
      <c r="AC118" s="25"/>
    </row>
    <row r="119" spans="1:29" ht="15" customHeight="1" x14ac:dyDescent="0.3">
      <c r="A119" s="162" t="s">
        <v>54</v>
      </c>
      <c r="B119" s="178" t="s">
        <v>2005</v>
      </c>
      <c r="C119" s="108" t="s">
        <v>1623</v>
      </c>
      <c r="D119" s="154">
        <v>6</v>
      </c>
      <c r="E119" s="155" t="s">
        <v>31</v>
      </c>
      <c r="F119" s="153">
        <f t="shared" si="42"/>
        <v>42</v>
      </c>
      <c r="G119" s="115" t="s">
        <v>45</v>
      </c>
      <c r="H119" s="116" t="s">
        <v>1618</v>
      </c>
      <c r="I119" s="71">
        <v>40823</v>
      </c>
      <c r="J119" s="17">
        <f t="shared" si="21"/>
        <v>5</v>
      </c>
      <c r="K119" s="18">
        <f t="shared" si="23"/>
        <v>5</v>
      </c>
      <c r="L119" s="19">
        <f t="shared" si="43"/>
        <v>5</v>
      </c>
      <c r="M119" s="20">
        <f t="shared" si="44"/>
        <v>0</v>
      </c>
      <c r="N119" s="20">
        <f t="shared" si="45"/>
        <v>0</v>
      </c>
      <c r="O119" s="20">
        <f t="shared" si="46"/>
        <v>0</v>
      </c>
      <c r="P119" s="20">
        <f t="shared" si="47"/>
        <v>0</v>
      </c>
      <c r="Q119" s="20">
        <f t="shared" si="48"/>
        <v>0</v>
      </c>
      <c r="R119" s="21">
        <v>0</v>
      </c>
      <c r="S119" s="22">
        <f t="shared" si="30"/>
        <v>5</v>
      </c>
      <c r="T119" s="22">
        <f t="shared" si="31"/>
        <v>0</v>
      </c>
      <c r="U119" s="22">
        <f t="shared" si="32"/>
        <v>0</v>
      </c>
      <c r="V119" s="22">
        <f t="shared" si="33"/>
        <v>0</v>
      </c>
      <c r="W119" s="22">
        <f t="shared" si="34"/>
        <v>0</v>
      </c>
      <c r="X119" s="23">
        <v>5</v>
      </c>
      <c r="Y119" s="24"/>
      <c r="Z119" s="24"/>
      <c r="AA119" s="24"/>
      <c r="AB119" s="25"/>
      <c r="AC119" s="25"/>
    </row>
    <row r="120" spans="1:29" ht="15" customHeight="1" x14ac:dyDescent="0.3">
      <c r="A120" s="162" t="s">
        <v>54</v>
      </c>
      <c r="B120" s="178" t="s">
        <v>121</v>
      </c>
      <c r="C120" s="108" t="s">
        <v>122</v>
      </c>
      <c r="D120" s="154">
        <v>15</v>
      </c>
      <c r="E120" s="155" t="s">
        <v>29</v>
      </c>
      <c r="F120" s="153">
        <f t="shared" si="42"/>
        <v>43</v>
      </c>
      <c r="G120" s="115" t="s">
        <v>1271</v>
      </c>
      <c r="H120" s="116" t="s">
        <v>1272</v>
      </c>
      <c r="I120" s="71">
        <v>40821</v>
      </c>
      <c r="J120" s="17">
        <f t="shared" si="21"/>
        <v>5</v>
      </c>
      <c r="K120" s="18">
        <f t="shared" si="23"/>
        <v>5</v>
      </c>
      <c r="L120" s="19">
        <f t="shared" si="43"/>
        <v>5</v>
      </c>
      <c r="M120" s="20">
        <f t="shared" si="44"/>
        <v>0</v>
      </c>
      <c r="N120" s="20">
        <f t="shared" si="45"/>
        <v>0</v>
      </c>
      <c r="O120" s="20">
        <f t="shared" si="46"/>
        <v>0</v>
      </c>
      <c r="P120" s="20">
        <f t="shared" si="47"/>
        <v>0</v>
      </c>
      <c r="Q120" s="20">
        <f t="shared" si="48"/>
        <v>0</v>
      </c>
      <c r="R120" s="21">
        <v>0</v>
      </c>
      <c r="S120" s="22">
        <f t="shared" si="30"/>
        <v>5</v>
      </c>
      <c r="T120" s="22">
        <f t="shared" si="31"/>
        <v>0</v>
      </c>
      <c r="U120" s="22">
        <f t="shared" si="32"/>
        <v>0</v>
      </c>
      <c r="V120" s="22">
        <f t="shared" si="33"/>
        <v>0</v>
      </c>
      <c r="W120" s="22">
        <f t="shared" si="34"/>
        <v>0</v>
      </c>
      <c r="X120" s="23">
        <v>5</v>
      </c>
      <c r="Y120" s="24"/>
      <c r="Z120" s="24"/>
      <c r="AA120" s="24"/>
      <c r="AB120" s="25"/>
      <c r="AC120" s="25"/>
    </row>
    <row r="121" spans="1:29" ht="15" customHeight="1" x14ac:dyDescent="0.3">
      <c r="A121" s="162" t="s">
        <v>54</v>
      </c>
      <c r="B121" s="178" t="s">
        <v>2010</v>
      </c>
      <c r="C121" s="108" t="s">
        <v>1626</v>
      </c>
      <c r="D121" s="154">
        <v>8</v>
      </c>
      <c r="E121" s="155" t="s">
        <v>49</v>
      </c>
      <c r="F121" s="153">
        <f t="shared" si="42"/>
        <v>44</v>
      </c>
      <c r="G121" s="115" t="s">
        <v>1391</v>
      </c>
      <c r="H121" s="116" t="s">
        <v>1612</v>
      </c>
      <c r="I121" s="71">
        <v>40803</v>
      </c>
      <c r="J121" s="17">
        <f t="shared" si="21"/>
        <v>5</v>
      </c>
      <c r="K121" s="18">
        <f t="shared" si="23"/>
        <v>5</v>
      </c>
      <c r="L121" s="19">
        <f t="shared" si="43"/>
        <v>5</v>
      </c>
      <c r="M121" s="20">
        <f t="shared" si="44"/>
        <v>0</v>
      </c>
      <c r="N121" s="20">
        <f t="shared" si="45"/>
        <v>0</v>
      </c>
      <c r="O121" s="20">
        <f t="shared" si="46"/>
        <v>0</v>
      </c>
      <c r="P121" s="20">
        <f t="shared" si="47"/>
        <v>0</v>
      </c>
      <c r="Q121" s="20">
        <f t="shared" si="48"/>
        <v>0</v>
      </c>
      <c r="R121" s="21">
        <v>0</v>
      </c>
      <c r="S121" s="22">
        <f t="shared" si="30"/>
        <v>5</v>
      </c>
      <c r="T121" s="22">
        <f t="shared" si="31"/>
        <v>0</v>
      </c>
      <c r="U121" s="22">
        <f t="shared" si="32"/>
        <v>0</v>
      </c>
      <c r="V121" s="22">
        <f t="shared" si="33"/>
        <v>0</v>
      </c>
      <c r="W121" s="22">
        <f t="shared" si="34"/>
        <v>0</v>
      </c>
      <c r="X121" s="23">
        <v>5</v>
      </c>
      <c r="Y121" s="24"/>
      <c r="Z121" s="24"/>
      <c r="AA121" s="24"/>
      <c r="AB121" s="25"/>
      <c r="AC121" s="25"/>
    </row>
    <row r="122" spans="1:29" ht="15" customHeight="1" x14ac:dyDescent="0.3">
      <c r="A122" s="162" t="s">
        <v>54</v>
      </c>
      <c r="B122" s="178" t="s">
        <v>612</v>
      </c>
      <c r="C122" s="108" t="s">
        <v>580</v>
      </c>
      <c r="D122" s="154">
        <v>3</v>
      </c>
      <c r="E122" s="155" t="s">
        <v>39</v>
      </c>
      <c r="F122" s="153">
        <f t="shared" si="42"/>
        <v>45</v>
      </c>
      <c r="G122" s="115" t="s">
        <v>1605</v>
      </c>
      <c r="H122" s="116" t="s">
        <v>1606</v>
      </c>
      <c r="I122" s="71">
        <v>40773</v>
      </c>
      <c r="J122" s="17">
        <f t="shared" si="21"/>
        <v>5</v>
      </c>
      <c r="K122" s="18">
        <f t="shared" si="23"/>
        <v>5</v>
      </c>
      <c r="L122" s="19">
        <f t="shared" si="43"/>
        <v>5</v>
      </c>
      <c r="M122" s="20">
        <f t="shared" si="44"/>
        <v>0</v>
      </c>
      <c r="N122" s="20">
        <f t="shared" si="45"/>
        <v>0</v>
      </c>
      <c r="O122" s="20">
        <f t="shared" si="46"/>
        <v>0</v>
      </c>
      <c r="P122" s="20">
        <f t="shared" si="47"/>
        <v>0</v>
      </c>
      <c r="Q122" s="20">
        <f t="shared" si="48"/>
        <v>0</v>
      </c>
      <c r="R122" s="21">
        <v>0</v>
      </c>
      <c r="S122" s="22">
        <f t="shared" si="30"/>
        <v>5</v>
      </c>
      <c r="T122" s="22">
        <f t="shared" si="31"/>
        <v>0</v>
      </c>
      <c r="U122" s="22">
        <f t="shared" si="32"/>
        <v>0</v>
      </c>
      <c r="V122" s="22">
        <f t="shared" si="33"/>
        <v>0</v>
      </c>
      <c r="W122" s="22">
        <f t="shared" si="34"/>
        <v>0</v>
      </c>
      <c r="X122" s="23">
        <v>5</v>
      </c>
      <c r="Y122" s="24"/>
      <c r="Z122" s="24"/>
      <c r="AA122" s="24"/>
      <c r="AB122" s="25"/>
      <c r="AC122" s="25"/>
    </row>
    <row r="123" spans="1:29" ht="15" customHeight="1" x14ac:dyDescent="0.3">
      <c r="A123" s="162" t="s">
        <v>54</v>
      </c>
      <c r="B123" s="178" t="s">
        <v>2011</v>
      </c>
      <c r="C123" s="108" t="s">
        <v>1624</v>
      </c>
      <c r="D123" s="154">
        <v>19</v>
      </c>
      <c r="E123" s="155" t="s">
        <v>46</v>
      </c>
      <c r="F123" s="153">
        <f t="shared" si="42"/>
        <v>46</v>
      </c>
      <c r="G123" s="115" t="s">
        <v>57</v>
      </c>
      <c r="H123" s="116" t="s">
        <v>1604</v>
      </c>
      <c r="I123" s="71">
        <v>40729</v>
      </c>
      <c r="J123" s="17">
        <f t="shared" si="21"/>
        <v>5</v>
      </c>
      <c r="K123" s="18">
        <f t="shared" si="23"/>
        <v>5</v>
      </c>
      <c r="L123" s="19">
        <f t="shared" si="43"/>
        <v>5</v>
      </c>
      <c r="M123" s="20">
        <f t="shared" si="44"/>
        <v>0</v>
      </c>
      <c r="N123" s="20">
        <f t="shared" si="45"/>
        <v>0</v>
      </c>
      <c r="O123" s="20">
        <f t="shared" si="46"/>
        <v>0</v>
      </c>
      <c r="P123" s="20">
        <f t="shared" si="47"/>
        <v>0</v>
      </c>
      <c r="Q123" s="20">
        <f t="shared" si="48"/>
        <v>0</v>
      </c>
      <c r="R123" s="21">
        <v>0</v>
      </c>
      <c r="S123" s="22">
        <f t="shared" si="30"/>
        <v>5</v>
      </c>
      <c r="T123" s="22">
        <f t="shared" si="31"/>
        <v>0</v>
      </c>
      <c r="U123" s="22">
        <f t="shared" si="32"/>
        <v>0</v>
      </c>
      <c r="V123" s="22">
        <f t="shared" si="33"/>
        <v>0</v>
      </c>
      <c r="W123" s="22">
        <f t="shared" si="34"/>
        <v>0</v>
      </c>
      <c r="X123" s="23">
        <v>5</v>
      </c>
      <c r="Y123" s="24"/>
      <c r="Z123" s="24"/>
      <c r="AA123" s="24"/>
      <c r="AB123" s="25"/>
      <c r="AC123" s="25"/>
    </row>
    <row r="124" spans="1:29" ht="15" customHeight="1" x14ac:dyDescent="0.3">
      <c r="A124" s="162" t="s">
        <v>54</v>
      </c>
      <c r="B124" s="178" t="s">
        <v>2005</v>
      </c>
      <c r="C124" s="108" t="s">
        <v>1623</v>
      </c>
      <c r="D124" s="154">
        <v>6</v>
      </c>
      <c r="E124" s="155" t="s">
        <v>31</v>
      </c>
      <c r="F124" s="153">
        <f t="shared" si="42"/>
        <v>47</v>
      </c>
      <c r="G124" s="115" t="s">
        <v>1602</v>
      </c>
      <c r="H124" s="116" t="s">
        <v>1603</v>
      </c>
      <c r="I124" s="71">
        <v>40727</v>
      </c>
      <c r="J124" s="17">
        <f t="shared" si="21"/>
        <v>5</v>
      </c>
      <c r="K124" s="18">
        <f t="shared" si="23"/>
        <v>5</v>
      </c>
      <c r="L124" s="19">
        <f t="shared" si="43"/>
        <v>5</v>
      </c>
      <c r="M124" s="20">
        <f t="shared" si="44"/>
        <v>0</v>
      </c>
      <c r="N124" s="20">
        <f t="shared" si="45"/>
        <v>0</v>
      </c>
      <c r="O124" s="20">
        <f t="shared" si="46"/>
        <v>0</v>
      </c>
      <c r="P124" s="20">
        <f t="shared" si="47"/>
        <v>0</v>
      </c>
      <c r="Q124" s="20">
        <f t="shared" si="48"/>
        <v>0</v>
      </c>
      <c r="R124" s="21">
        <v>0</v>
      </c>
      <c r="S124" s="22">
        <f t="shared" si="30"/>
        <v>5</v>
      </c>
      <c r="T124" s="22">
        <f t="shared" si="31"/>
        <v>0</v>
      </c>
      <c r="U124" s="22">
        <f t="shared" si="32"/>
        <v>0</v>
      </c>
      <c r="V124" s="22">
        <f t="shared" si="33"/>
        <v>0</v>
      </c>
      <c r="W124" s="22">
        <f t="shared" si="34"/>
        <v>0</v>
      </c>
      <c r="X124" s="23">
        <v>5</v>
      </c>
      <c r="Y124" s="24"/>
      <c r="Z124" s="24"/>
      <c r="AA124" s="24"/>
      <c r="AB124" s="25"/>
      <c r="AC124" s="25"/>
    </row>
    <row r="125" spans="1:29" ht="15" customHeight="1" x14ac:dyDescent="0.3">
      <c r="A125" s="162" t="s">
        <v>54</v>
      </c>
      <c r="B125" s="178" t="s">
        <v>1163</v>
      </c>
      <c r="C125" s="108" t="s">
        <v>1075</v>
      </c>
      <c r="D125" s="154">
        <v>9</v>
      </c>
      <c r="E125" s="155" t="s">
        <v>33</v>
      </c>
      <c r="F125" s="153">
        <f t="shared" si="42"/>
        <v>48</v>
      </c>
      <c r="G125" s="115" t="s">
        <v>45</v>
      </c>
      <c r="H125" s="116" t="s">
        <v>1621</v>
      </c>
      <c r="I125" s="71">
        <v>40723</v>
      </c>
      <c r="J125" s="17">
        <f t="shared" si="21"/>
        <v>5</v>
      </c>
      <c r="K125" s="18">
        <f t="shared" si="23"/>
        <v>5</v>
      </c>
      <c r="L125" s="19">
        <f t="shared" si="43"/>
        <v>5</v>
      </c>
      <c r="M125" s="20">
        <f t="shared" si="44"/>
        <v>0</v>
      </c>
      <c r="N125" s="20">
        <f t="shared" si="45"/>
        <v>0</v>
      </c>
      <c r="O125" s="20">
        <f t="shared" si="46"/>
        <v>0</v>
      </c>
      <c r="P125" s="20">
        <f t="shared" si="47"/>
        <v>0</v>
      </c>
      <c r="Q125" s="20">
        <f t="shared" si="48"/>
        <v>0</v>
      </c>
      <c r="R125" s="21">
        <v>0</v>
      </c>
      <c r="S125" s="22">
        <f t="shared" si="30"/>
        <v>5</v>
      </c>
      <c r="T125" s="22">
        <f t="shared" si="31"/>
        <v>0</v>
      </c>
      <c r="U125" s="22">
        <f t="shared" si="32"/>
        <v>0</v>
      </c>
      <c r="V125" s="22">
        <f t="shared" si="33"/>
        <v>0</v>
      </c>
      <c r="W125" s="22">
        <f t="shared" si="34"/>
        <v>0</v>
      </c>
      <c r="X125" s="23">
        <v>5</v>
      </c>
      <c r="Y125" s="24"/>
      <c r="Z125" s="24"/>
      <c r="AA125" s="24"/>
      <c r="AB125" s="25"/>
      <c r="AC125" s="25"/>
    </row>
    <row r="126" spans="1:29" ht="15" customHeight="1" x14ac:dyDescent="0.3">
      <c r="A126" s="162" t="s">
        <v>54</v>
      </c>
      <c r="B126" s="178" t="s">
        <v>641</v>
      </c>
      <c r="C126" s="108" t="s">
        <v>514</v>
      </c>
      <c r="D126" s="154">
        <v>3</v>
      </c>
      <c r="E126" s="155" t="s">
        <v>39</v>
      </c>
      <c r="F126" s="153">
        <f t="shared" si="42"/>
        <v>49</v>
      </c>
      <c r="G126" s="115" t="s">
        <v>245</v>
      </c>
      <c r="H126" s="116" t="s">
        <v>495</v>
      </c>
      <c r="I126" s="71">
        <v>40710</v>
      </c>
      <c r="J126" s="17">
        <f t="shared" si="21"/>
        <v>5</v>
      </c>
      <c r="K126" s="18">
        <f t="shared" si="23"/>
        <v>5</v>
      </c>
      <c r="L126" s="19">
        <f t="shared" si="43"/>
        <v>5</v>
      </c>
      <c r="M126" s="20">
        <f t="shared" si="44"/>
        <v>0</v>
      </c>
      <c r="N126" s="20">
        <f t="shared" si="45"/>
        <v>0</v>
      </c>
      <c r="O126" s="20">
        <f t="shared" si="46"/>
        <v>0</v>
      </c>
      <c r="P126" s="20">
        <f t="shared" si="47"/>
        <v>0</v>
      </c>
      <c r="Q126" s="20">
        <f t="shared" si="48"/>
        <v>0</v>
      </c>
      <c r="R126" s="21">
        <v>0</v>
      </c>
      <c r="S126" s="22">
        <f t="shared" si="30"/>
        <v>5</v>
      </c>
      <c r="T126" s="22">
        <f t="shared" si="31"/>
        <v>0</v>
      </c>
      <c r="U126" s="22">
        <f t="shared" si="32"/>
        <v>0</v>
      </c>
      <c r="V126" s="22">
        <f t="shared" si="33"/>
        <v>0</v>
      </c>
      <c r="W126" s="22">
        <f t="shared" si="34"/>
        <v>0</v>
      </c>
      <c r="X126" s="23">
        <v>5</v>
      </c>
      <c r="Y126" s="24"/>
      <c r="Z126" s="24"/>
      <c r="AA126" s="24"/>
      <c r="AB126" s="25"/>
      <c r="AC126" s="25"/>
    </row>
    <row r="127" spans="1:29" ht="15" customHeight="1" x14ac:dyDescent="0.3">
      <c r="A127" s="162" t="s">
        <v>54</v>
      </c>
      <c r="B127" s="178" t="s">
        <v>1004</v>
      </c>
      <c r="C127" s="108" t="s">
        <v>966</v>
      </c>
      <c r="D127" s="154">
        <v>10</v>
      </c>
      <c r="E127" s="155" t="s">
        <v>120</v>
      </c>
      <c r="F127" s="153">
        <f t="shared" si="42"/>
        <v>50</v>
      </c>
      <c r="G127" s="115" t="s">
        <v>1269</v>
      </c>
      <c r="H127" s="116" t="s">
        <v>1270</v>
      </c>
      <c r="I127" s="71">
        <v>40696</v>
      </c>
      <c r="J127" s="17">
        <f t="shared" si="21"/>
        <v>5</v>
      </c>
      <c r="K127" s="18">
        <f t="shared" si="23"/>
        <v>5</v>
      </c>
      <c r="L127" s="19">
        <f t="shared" si="43"/>
        <v>5</v>
      </c>
      <c r="M127" s="20">
        <f t="shared" si="44"/>
        <v>0</v>
      </c>
      <c r="N127" s="20">
        <f t="shared" si="45"/>
        <v>0</v>
      </c>
      <c r="O127" s="20">
        <f t="shared" si="46"/>
        <v>0</v>
      </c>
      <c r="P127" s="20">
        <f t="shared" si="47"/>
        <v>0</v>
      </c>
      <c r="Q127" s="20">
        <f t="shared" si="48"/>
        <v>0</v>
      </c>
      <c r="R127" s="21">
        <v>0</v>
      </c>
      <c r="S127" s="22">
        <f t="shared" si="30"/>
        <v>5</v>
      </c>
      <c r="T127" s="22">
        <f t="shared" si="31"/>
        <v>0</v>
      </c>
      <c r="U127" s="22">
        <f t="shared" si="32"/>
        <v>0</v>
      </c>
      <c r="V127" s="22">
        <f t="shared" si="33"/>
        <v>0</v>
      </c>
      <c r="W127" s="22">
        <f t="shared" si="34"/>
        <v>0</v>
      </c>
      <c r="X127" s="23">
        <v>5</v>
      </c>
      <c r="Y127" s="24"/>
      <c r="Z127" s="24"/>
      <c r="AA127" s="24"/>
      <c r="AB127" s="25"/>
      <c r="AC127" s="25"/>
    </row>
    <row r="128" spans="1:29" ht="15" customHeight="1" x14ac:dyDescent="0.3">
      <c r="A128" s="162" t="s">
        <v>54</v>
      </c>
      <c r="B128" s="178" t="s">
        <v>169</v>
      </c>
      <c r="C128" s="108" t="s">
        <v>170</v>
      </c>
      <c r="D128" s="154">
        <v>12</v>
      </c>
      <c r="E128" s="155" t="s">
        <v>25</v>
      </c>
      <c r="F128" s="153">
        <f t="shared" si="42"/>
        <v>51</v>
      </c>
      <c r="G128" s="115" t="s">
        <v>84</v>
      </c>
      <c r="H128" s="116" t="s">
        <v>1274</v>
      </c>
      <c r="I128" s="71">
        <v>40690</v>
      </c>
      <c r="J128" s="17">
        <f t="shared" si="21"/>
        <v>5</v>
      </c>
      <c r="K128" s="18">
        <f t="shared" si="23"/>
        <v>5</v>
      </c>
      <c r="L128" s="19">
        <f t="shared" si="43"/>
        <v>5</v>
      </c>
      <c r="M128" s="20">
        <f t="shared" si="44"/>
        <v>0</v>
      </c>
      <c r="N128" s="20">
        <f t="shared" si="45"/>
        <v>0</v>
      </c>
      <c r="O128" s="20">
        <f t="shared" si="46"/>
        <v>0</v>
      </c>
      <c r="P128" s="20">
        <f t="shared" si="47"/>
        <v>0</v>
      </c>
      <c r="Q128" s="20">
        <f t="shared" si="48"/>
        <v>0</v>
      </c>
      <c r="R128" s="21">
        <v>0</v>
      </c>
      <c r="S128" s="22">
        <f t="shared" si="30"/>
        <v>5</v>
      </c>
      <c r="T128" s="22">
        <f t="shared" si="31"/>
        <v>0</v>
      </c>
      <c r="U128" s="22">
        <f t="shared" si="32"/>
        <v>0</v>
      </c>
      <c r="V128" s="22">
        <f t="shared" si="33"/>
        <v>0</v>
      </c>
      <c r="W128" s="22">
        <f t="shared" si="34"/>
        <v>0</v>
      </c>
      <c r="X128" s="23">
        <v>5</v>
      </c>
      <c r="Y128" s="24"/>
      <c r="Z128" s="24"/>
      <c r="AA128" s="24"/>
      <c r="AB128" s="25"/>
      <c r="AC128" s="25"/>
    </row>
    <row r="129" spans="1:29" ht="15" customHeight="1" x14ac:dyDescent="0.3">
      <c r="A129" s="162" t="s">
        <v>54</v>
      </c>
      <c r="B129" s="178" t="s">
        <v>612</v>
      </c>
      <c r="C129" s="108" t="s">
        <v>580</v>
      </c>
      <c r="D129" s="154">
        <v>3</v>
      </c>
      <c r="E129" s="155" t="s">
        <v>39</v>
      </c>
      <c r="F129" s="153">
        <f t="shared" si="42"/>
        <v>52</v>
      </c>
      <c r="G129" s="115" t="s">
        <v>37</v>
      </c>
      <c r="H129" s="116" t="s">
        <v>1615</v>
      </c>
      <c r="I129" s="71">
        <v>40652</v>
      </c>
      <c r="J129" s="17">
        <f t="shared" si="21"/>
        <v>5</v>
      </c>
      <c r="K129" s="18">
        <f t="shared" si="23"/>
        <v>5</v>
      </c>
      <c r="L129" s="19">
        <f t="shared" si="43"/>
        <v>5</v>
      </c>
      <c r="M129" s="20">
        <f t="shared" si="44"/>
        <v>0</v>
      </c>
      <c r="N129" s="20">
        <f t="shared" si="45"/>
        <v>0</v>
      </c>
      <c r="O129" s="20">
        <f t="shared" si="46"/>
        <v>0</v>
      </c>
      <c r="P129" s="20">
        <f t="shared" si="47"/>
        <v>0</v>
      </c>
      <c r="Q129" s="20">
        <f t="shared" si="48"/>
        <v>0</v>
      </c>
      <c r="R129" s="21">
        <v>0</v>
      </c>
      <c r="S129" s="22">
        <f t="shared" si="30"/>
        <v>5</v>
      </c>
      <c r="T129" s="22">
        <f t="shared" si="31"/>
        <v>0</v>
      </c>
      <c r="U129" s="22">
        <f t="shared" si="32"/>
        <v>0</v>
      </c>
      <c r="V129" s="22">
        <f t="shared" si="33"/>
        <v>0</v>
      </c>
      <c r="W129" s="22">
        <f t="shared" si="34"/>
        <v>0</v>
      </c>
      <c r="X129" s="23">
        <v>5</v>
      </c>
      <c r="Y129" s="24"/>
      <c r="Z129" s="24"/>
      <c r="AA129" s="24"/>
      <c r="AB129" s="25"/>
      <c r="AC129" s="25"/>
    </row>
    <row r="130" spans="1:29" ht="15" customHeight="1" x14ac:dyDescent="0.3">
      <c r="A130" s="162" t="s">
        <v>54</v>
      </c>
      <c r="B130" s="178" t="s">
        <v>124</v>
      </c>
      <c r="C130" s="108" t="s">
        <v>125</v>
      </c>
      <c r="D130" s="154">
        <v>12</v>
      </c>
      <c r="E130" s="155" t="s">
        <v>25</v>
      </c>
      <c r="F130" s="153">
        <f t="shared" si="42"/>
        <v>53</v>
      </c>
      <c r="G130" s="115" t="s">
        <v>1285</v>
      </c>
      <c r="H130" s="116" t="s">
        <v>1286</v>
      </c>
      <c r="I130" s="71">
        <v>40651</v>
      </c>
      <c r="J130" s="17">
        <f t="shared" si="21"/>
        <v>5</v>
      </c>
      <c r="K130" s="18">
        <f t="shared" si="23"/>
        <v>5</v>
      </c>
      <c r="L130" s="19">
        <f t="shared" si="43"/>
        <v>5</v>
      </c>
      <c r="M130" s="20">
        <f t="shared" si="44"/>
        <v>0</v>
      </c>
      <c r="N130" s="20">
        <f t="shared" si="45"/>
        <v>0</v>
      </c>
      <c r="O130" s="20">
        <f t="shared" si="46"/>
        <v>0</v>
      </c>
      <c r="P130" s="20">
        <f t="shared" si="47"/>
        <v>0</v>
      </c>
      <c r="Q130" s="20">
        <f t="shared" si="48"/>
        <v>0</v>
      </c>
      <c r="R130" s="21">
        <v>0</v>
      </c>
      <c r="S130" s="22">
        <f t="shared" si="30"/>
        <v>5</v>
      </c>
      <c r="T130" s="22">
        <f t="shared" si="31"/>
        <v>0</v>
      </c>
      <c r="U130" s="22">
        <f t="shared" si="32"/>
        <v>0</v>
      </c>
      <c r="V130" s="22">
        <f t="shared" si="33"/>
        <v>0</v>
      </c>
      <c r="W130" s="22">
        <f t="shared" si="34"/>
        <v>0</v>
      </c>
      <c r="X130" s="23">
        <v>5</v>
      </c>
      <c r="Y130" s="24"/>
      <c r="Z130" s="24"/>
      <c r="AA130" s="24"/>
      <c r="AB130" s="25"/>
      <c r="AC130" s="25"/>
    </row>
    <row r="131" spans="1:29" ht="15" customHeight="1" x14ac:dyDescent="0.3">
      <c r="A131" s="162" t="s">
        <v>54</v>
      </c>
      <c r="B131" s="178" t="s">
        <v>2012</v>
      </c>
      <c r="C131" s="108" t="s">
        <v>1627</v>
      </c>
      <c r="D131" s="154">
        <v>3</v>
      </c>
      <c r="E131" s="155" t="s">
        <v>39</v>
      </c>
      <c r="F131" s="153">
        <f t="shared" si="42"/>
        <v>54</v>
      </c>
      <c r="G131" s="115" t="s">
        <v>1358</v>
      </c>
      <c r="H131" s="116" t="s">
        <v>189</v>
      </c>
      <c r="I131" s="71">
        <v>40648</v>
      </c>
      <c r="J131" s="17">
        <f t="shared" si="21"/>
        <v>5</v>
      </c>
      <c r="K131" s="18">
        <f t="shared" si="23"/>
        <v>5</v>
      </c>
      <c r="L131" s="19">
        <f t="shared" si="43"/>
        <v>5</v>
      </c>
      <c r="M131" s="20">
        <f t="shared" si="44"/>
        <v>0</v>
      </c>
      <c r="N131" s="20">
        <f t="shared" si="45"/>
        <v>0</v>
      </c>
      <c r="O131" s="20">
        <f t="shared" si="46"/>
        <v>0</v>
      </c>
      <c r="P131" s="20">
        <f t="shared" si="47"/>
        <v>0</v>
      </c>
      <c r="Q131" s="20">
        <f t="shared" si="48"/>
        <v>0</v>
      </c>
      <c r="R131" s="21">
        <v>0</v>
      </c>
      <c r="S131" s="22">
        <f t="shared" si="30"/>
        <v>5</v>
      </c>
      <c r="T131" s="22">
        <f t="shared" si="31"/>
        <v>0</v>
      </c>
      <c r="U131" s="22">
        <f t="shared" si="32"/>
        <v>0</v>
      </c>
      <c r="V131" s="22">
        <f t="shared" si="33"/>
        <v>0</v>
      </c>
      <c r="W131" s="22">
        <f t="shared" si="34"/>
        <v>0</v>
      </c>
      <c r="X131" s="23">
        <v>5</v>
      </c>
      <c r="Y131" s="24"/>
      <c r="Z131" s="24"/>
      <c r="AA131" s="24"/>
      <c r="AB131" s="25"/>
      <c r="AC131" s="25"/>
    </row>
    <row r="132" spans="1:29" ht="15" customHeight="1" x14ac:dyDescent="0.3">
      <c r="A132" s="162" t="s">
        <v>54</v>
      </c>
      <c r="B132" s="178" t="s">
        <v>821</v>
      </c>
      <c r="C132" s="108" t="s">
        <v>822</v>
      </c>
      <c r="D132" s="154">
        <v>3</v>
      </c>
      <c r="E132" s="155" t="s">
        <v>39</v>
      </c>
      <c r="F132" s="153">
        <f t="shared" si="42"/>
        <v>55</v>
      </c>
      <c r="G132" s="115" t="s">
        <v>1607</v>
      </c>
      <c r="H132" s="116" t="s">
        <v>1608</v>
      </c>
      <c r="I132" s="71">
        <v>40632</v>
      </c>
      <c r="J132" s="17">
        <f t="shared" ref="J132:J195" si="49">SUM(L132:R132)</f>
        <v>5</v>
      </c>
      <c r="K132" s="18">
        <f t="shared" si="23"/>
        <v>5</v>
      </c>
      <c r="L132" s="19">
        <f t="shared" si="43"/>
        <v>5</v>
      </c>
      <c r="M132" s="20">
        <f t="shared" si="44"/>
        <v>0</v>
      </c>
      <c r="N132" s="20">
        <f t="shared" si="45"/>
        <v>0</v>
      </c>
      <c r="O132" s="20">
        <f t="shared" si="46"/>
        <v>0</v>
      </c>
      <c r="P132" s="20">
        <f t="shared" si="47"/>
        <v>0</v>
      </c>
      <c r="Q132" s="20">
        <f t="shared" si="48"/>
        <v>0</v>
      </c>
      <c r="R132" s="21">
        <v>0</v>
      </c>
      <c r="S132" s="22">
        <f t="shared" si="30"/>
        <v>5</v>
      </c>
      <c r="T132" s="22">
        <f t="shared" si="31"/>
        <v>0</v>
      </c>
      <c r="U132" s="22">
        <f t="shared" si="32"/>
        <v>0</v>
      </c>
      <c r="V132" s="22">
        <f t="shared" si="33"/>
        <v>0</v>
      </c>
      <c r="W132" s="22">
        <f t="shared" si="34"/>
        <v>0</v>
      </c>
      <c r="X132" s="23">
        <v>5</v>
      </c>
      <c r="Y132" s="24"/>
      <c r="Z132" s="24"/>
      <c r="AA132" s="24"/>
      <c r="AB132" s="25"/>
      <c r="AC132" s="25"/>
    </row>
    <row r="133" spans="1:29" ht="15" customHeight="1" x14ac:dyDescent="0.3">
      <c r="A133" s="162" t="s">
        <v>54</v>
      </c>
      <c r="B133" s="178" t="s">
        <v>135</v>
      </c>
      <c r="C133" s="108" t="s">
        <v>136</v>
      </c>
      <c r="D133" s="154">
        <v>20</v>
      </c>
      <c r="E133" s="155" t="s">
        <v>40</v>
      </c>
      <c r="F133" s="153">
        <f t="shared" si="42"/>
        <v>56</v>
      </c>
      <c r="G133" s="115" t="s">
        <v>100</v>
      </c>
      <c r="H133" s="116" t="s">
        <v>1273</v>
      </c>
      <c r="I133" s="71">
        <v>40591</v>
      </c>
      <c r="J133" s="17">
        <f t="shared" si="49"/>
        <v>5</v>
      </c>
      <c r="K133" s="18">
        <f t="shared" ref="K133:K196" si="50">SUM(L133:Q133)</f>
        <v>5</v>
      </c>
      <c r="L133" s="19">
        <f t="shared" si="43"/>
        <v>5</v>
      </c>
      <c r="M133" s="20">
        <f t="shared" si="44"/>
        <v>0</v>
      </c>
      <c r="N133" s="20">
        <f t="shared" si="45"/>
        <v>0</v>
      </c>
      <c r="O133" s="20">
        <f t="shared" si="46"/>
        <v>0</v>
      </c>
      <c r="P133" s="20">
        <f t="shared" si="47"/>
        <v>0</v>
      </c>
      <c r="Q133" s="20">
        <f t="shared" si="48"/>
        <v>0</v>
      </c>
      <c r="R133" s="21">
        <v>0</v>
      </c>
      <c r="S133" s="22">
        <f t="shared" ref="S133:S196" si="51">IFERROR(LARGE((X133:AC133),1),0)</f>
        <v>5</v>
      </c>
      <c r="T133" s="22">
        <f t="shared" ref="T133:T196" si="52">IFERROR(LARGE((X133:AC133),2),0)</f>
        <v>0</v>
      </c>
      <c r="U133" s="22">
        <f t="shared" ref="U133:U196" si="53">IFERROR(LARGE((X133:AC133),3),0)</f>
        <v>0</v>
      </c>
      <c r="V133" s="22">
        <f t="shared" ref="V133:V196" si="54">IFERROR(LARGE((X133:AC133),4),0)</f>
        <v>0</v>
      </c>
      <c r="W133" s="22">
        <f t="shared" ref="W133:W196" si="55">IFERROR(LARGE((X133:AC133),5),0)</f>
        <v>0</v>
      </c>
      <c r="X133" s="23">
        <v>5</v>
      </c>
      <c r="Y133" s="24"/>
      <c r="Z133" s="24"/>
      <c r="AA133" s="24"/>
      <c r="AB133" s="25"/>
      <c r="AC133" s="25"/>
    </row>
    <row r="134" spans="1:29" ht="15" customHeight="1" x14ac:dyDescent="0.3">
      <c r="A134" s="162" t="s">
        <v>54</v>
      </c>
      <c r="B134" s="178" t="s">
        <v>2001</v>
      </c>
      <c r="C134" s="108" t="s">
        <v>1569</v>
      </c>
      <c r="D134" s="154">
        <v>1</v>
      </c>
      <c r="E134" s="155" t="s">
        <v>75</v>
      </c>
      <c r="F134" s="153">
        <f t="shared" si="42"/>
        <v>57</v>
      </c>
      <c r="G134" s="115" t="s">
        <v>1616</v>
      </c>
      <c r="H134" s="116" t="s">
        <v>1617</v>
      </c>
      <c r="I134" s="71">
        <v>40576</v>
      </c>
      <c r="J134" s="17">
        <f t="shared" si="49"/>
        <v>5</v>
      </c>
      <c r="K134" s="18">
        <f t="shared" si="50"/>
        <v>5</v>
      </c>
      <c r="L134" s="19">
        <f t="shared" si="43"/>
        <v>5</v>
      </c>
      <c r="M134" s="20">
        <f t="shared" si="44"/>
        <v>0</v>
      </c>
      <c r="N134" s="20">
        <f t="shared" si="45"/>
        <v>0</v>
      </c>
      <c r="O134" s="20">
        <f t="shared" si="46"/>
        <v>0</v>
      </c>
      <c r="P134" s="20">
        <f t="shared" si="47"/>
        <v>0</v>
      </c>
      <c r="Q134" s="20">
        <f t="shared" si="48"/>
        <v>0</v>
      </c>
      <c r="R134" s="21">
        <v>0</v>
      </c>
      <c r="S134" s="22">
        <f t="shared" si="51"/>
        <v>5</v>
      </c>
      <c r="T134" s="22">
        <f t="shared" si="52"/>
        <v>0</v>
      </c>
      <c r="U134" s="22">
        <f t="shared" si="53"/>
        <v>0</v>
      </c>
      <c r="V134" s="22">
        <f t="shared" si="54"/>
        <v>0</v>
      </c>
      <c r="W134" s="22">
        <f t="shared" si="55"/>
        <v>0</v>
      </c>
      <c r="X134" s="23">
        <v>5</v>
      </c>
      <c r="Y134" s="24"/>
      <c r="Z134" s="24"/>
      <c r="AA134" s="24"/>
      <c r="AB134" s="25"/>
      <c r="AC134" s="25"/>
    </row>
    <row r="135" spans="1:29" ht="15" customHeight="1" x14ac:dyDescent="0.3">
      <c r="A135" s="162" t="s">
        <v>54</v>
      </c>
      <c r="B135" s="125" t="s">
        <v>267</v>
      </c>
      <c r="C135" s="126" t="s">
        <v>224</v>
      </c>
      <c r="D135" s="154">
        <v>3</v>
      </c>
      <c r="E135" s="155" t="s">
        <v>39</v>
      </c>
      <c r="F135" s="153">
        <f t="shared" si="42"/>
        <v>58</v>
      </c>
      <c r="G135" s="117" t="s">
        <v>1234</v>
      </c>
      <c r="H135" s="118" t="s">
        <v>1620</v>
      </c>
      <c r="I135" s="74">
        <v>40574</v>
      </c>
      <c r="J135" s="17">
        <f t="shared" si="49"/>
        <v>5</v>
      </c>
      <c r="K135" s="18">
        <f t="shared" si="50"/>
        <v>5</v>
      </c>
      <c r="L135" s="19">
        <f t="shared" si="43"/>
        <v>5</v>
      </c>
      <c r="M135" s="20">
        <f t="shared" si="44"/>
        <v>0</v>
      </c>
      <c r="N135" s="20">
        <f t="shared" si="45"/>
        <v>0</v>
      </c>
      <c r="O135" s="20">
        <f t="shared" si="46"/>
        <v>0</v>
      </c>
      <c r="P135" s="20">
        <f t="shared" si="47"/>
        <v>0</v>
      </c>
      <c r="Q135" s="20">
        <f t="shared" si="48"/>
        <v>0</v>
      </c>
      <c r="R135" s="21">
        <v>0</v>
      </c>
      <c r="S135" s="22">
        <f t="shared" si="51"/>
        <v>5</v>
      </c>
      <c r="T135" s="22">
        <f t="shared" si="52"/>
        <v>0</v>
      </c>
      <c r="U135" s="22">
        <f t="shared" si="53"/>
        <v>0</v>
      </c>
      <c r="V135" s="22">
        <f t="shared" si="54"/>
        <v>0</v>
      </c>
      <c r="W135" s="22">
        <f t="shared" si="55"/>
        <v>0</v>
      </c>
      <c r="X135" s="23">
        <v>5</v>
      </c>
      <c r="Y135" s="24"/>
      <c r="Z135" s="24"/>
      <c r="AA135" s="24"/>
      <c r="AB135" s="25"/>
      <c r="AC135" s="25"/>
    </row>
    <row r="136" spans="1:29" ht="15" customHeight="1" x14ac:dyDescent="0.3">
      <c r="A136" s="162" t="s">
        <v>54</v>
      </c>
      <c r="B136" s="125" t="s">
        <v>619</v>
      </c>
      <c r="C136" s="126" t="s">
        <v>497</v>
      </c>
      <c r="D136" s="154">
        <v>6</v>
      </c>
      <c r="E136" s="155" t="s">
        <v>31</v>
      </c>
      <c r="F136" s="153">
        <f t="shared" si="42"/>
        <v>59</v>
      </c>
      <c r="G136" s="117" t="s">
        <v>1352</v>
      </c>
      <c r="H136" s="118" t="s">
        <v>1619</v>
      </c>
      <c r="I136" s="74">
        <v>40544</v>
      </c>
      <c r="J136" s="17">
        <f t="shared" si="49"/>
        <v>5</v>
      </c>
      <c r="K136" s="18">
        <f t="shared" si="50"/>
        <v>5</v>
      </c>
      <c r="L136" s="19">
        <f t="shared" si="43"/>
        <v>5</v>
      </c>
      <c r="M136" s="20">
        <f t="shared" si="44"/>
        <v>0</v>
      </c>
      <c r="N136" s="20">
        <f t="shared" si="45"/>
        <v>0</v>
      </c>
      <c r="O136" s="20">
        <f t="shared" si="46"/>
        <v>0</v>
      </c>
      <c r="P136" s="20">
        <f t="shared" si="47"/>
        <v>0</v>
      </c>
      <c r="Q136" s="20">
        <f t="shared" si="48"/>
        <v>0</v>
      </c>
      <c r="R136" s="21">
        <v>0</v>
      </c>
      <c r="S136" s="22">
        <f t="shared" si="51"/>
        <v>5</v>
      </c>
      <c r="T136" s="22">
        <f t="shared" si="52"/>
        <v>0</v>
      </c>
      <c r="U136" s="22">
        <f t="shared" si="53"/>
        <v>0</v>
      </c>
      <c r="V136" s="22">
        <f t="shared" si="54"/>
        <v>0</v>
      </c>
      <c r="W136" s="22">
        <f t="shared" si="55"/>
        <v>0</v>
      </c>
      <c r="X136" s="23">
        <v>5</v>
      </c>
      <c r="Y136" s="24"/>
      <c r="Z136" s="24"/>
      <c r="AA136" s="24"/>
      <c r="AB136" s="25"/>
      <c r="AC136" s="25"/>
    </row>
    <row r="137" spans="1:29" ht="15" customHeight="1" x14ac:dyDescent="0.3">
      <c r="A137" s="162" t="s">
        <v>54</v>
      </c>
      <c r="B137" s="125" t="s">
        <v>2013</v>
      </c>
      <c r="C137" s="126" t="s">
        <v>1260</v>
      </c>
      <c r="D137" s="154">
        <v>12</v>
      </c>
      <c r="E137" s="155" t="s">
        <v>25</v>
      </c>
      <c r="F137" s="153">
        <f t="shared" si="42"/>
        <v>60</v>
      </c>
      <c r="G137" s="117" t="s">
        <v>1277</v>
      </c>
      <c r="H137" s="118" t="s">
        <v>1278</v>
      </c>
      <c r="I137" s="74">
        <v>40543</v>
      </c>
      <c r="J137" s="17">
        <f t="shared" si="49"/>
        <v>5</v>
      </c>
      <c r="K137" s="18">
        <f t="shared" si="50"/>
        <v>5</v>
      </c>
      <c r="L137" s="19">
        <f t="shared" si="43"/>
        <v>5</v>
      </c>
      <c r="M137" s="20">
        <f t="shared" si="44"/>
        <v>0</v>
      </c>
      <c r="N137" s="20">
        <f t="shared" si="45"/>
        <v>0</v>
      </c>
      <c r="O137" s="20">
        <f t="shared" si="46"/>
        <v>0</v>
      </c>
      <c r="P137" s="20">
        <f t="shared" si="47"/>
        <v>0</v>
      </c>
      <c r="Q137" s="20">
        <f t="shared" si="48"/>
        <v>0</v>
      </c>
      <c r="R137" s="21">
        <v>0</v>
      </c>
      <c r="S137" s="22">
        <f t="shared" si="51"/>
        <v>5</v>
      </c>
      <c r="T137" s="22">
        <f t="shared" si="52"/>
        <v>0</v>
      </c>
      <c r="U137" s="22">
        <f t="shared" si="53"/>
        <v>0</v>
      </c>
      <c r="V137" s="22">
        <f t="shared" si="54"/>
        <v>0</v>
      </c>
      <c r="W137" s="22">
        <f t="shared" si="55"/>
        <v>0</v>
      </c>
      <c r="X137" s="23">
        <v>5</v>
      </c>
      <c r="Y137" s="24"/>
      <c r="Z137" s="24"/>
      <c r="AA137" s="24"/>
      <c r="AB137" s="25"/>
      <c r="AC137" s="25"/>
    </row>
    <row r="138" spans="1:29" ht="15" customHeight="1" x14ac:dyDescent="0.3">
      <c r="A138" s="162" t="s">
        <v>54</v>
      </c>
      <c r="B138" s="125" t="s">
        <v>862</v>
      </c>
      <c r="C138" s="126" t="s">
        <v>763</v>
      </c>
      <c r="D138" s="154">
        <v>8</v>
      </c>
      <c r="E138" s="155" t="s">
        <v>49</v>
      </c>
      <c r="F138" s="153">
        <f t="shared" si="42"/>
        <v>61</v>
      </c>
      <c r="G138" s="117" t="s">
        <v>1304</v>
      </c>
      <c r="H138" s="118" t="s">
        <v>1310</v>
      </c>
      <c r="I138" s="74">
        <v>40529</v>
      </c>
      <c r="J138" s="17">
        <f t="shared" si="49"/>
        <v>5</v>
      </c>
      <c r="K138" s="18">
        <f t="shared" si="50"/>
        <v>5</v>
      </c>
      <c r="L138" s="19">
        <f t="shared" si="43"/>
        <v>5</v>
      </c>
      <c r="M138" s="20">
        <f t="shared" si="44"/>
        <v>0</v>
      </c>
      <c r="N138" s="20">
        <f t="shared" si="45"/>
        <v>0</v>
      </c>
      <c r="O138" s="20">
        <f t="shared" si="46"/>
        <v>0</v>
      </c>
      <c r="P138" s="20">
        <f t="shared" si="47"/>
        <v>0</v>
      </c>
      <c r="Q138" s="20">
        <f t="shared" si="48"/>
        <v>0</v>
      </c>
      <c r="R138" s="21">
        <v>0</v>
      </c>
      <c r="S138" s="22">
        <f t="shared" si="51"/>
        <v>5</v>
      </c>
      <c r="T138" s="22">
        <f t="shared" si="52"/>
        <v>0</v>
      </c>
      <c r="U138" s="22">
        <f t="shared" si="53"/>
        <v>0</v>
      </c>
      <c r="V138" s="22">
        <f t="shared" si="54"/>
        <v>0</v>
      </c>
      <c r="W138" s="22">
        <f t="shared" si="55"/>
        <v>0</v>
      </c>
      <c r="X138" s="23">
        <v>5</v>
      </c>
      <c r="Y138" s="24"/>
      <c r="Z138" s="24"/>
      <c r="AA138" s="24"/>
      <c r="AB138" s="25"/>
      <c r="AC138" s="25"/>
    </row>
    <row r="139" spans="1:29" ht="15" customHeight="1" x14ac:dyDescent="0.3">
      <c r="A139" s="162" t="s">
        <v>54</v>
      </c>
      <c r="B139" s="149" t="s">
        <v>118</v>
      </c>
      <c r="C139" s="101" t="s">
        <v>119</v>
      </c>
      <c r="D139" s="134">
        <v>19</v>
      </c>
      <c r="E139" s="156" t="s">
        <v>46</v>
      </c>
      <c r="F139" s="153">
        <f t="shared" si="42"/>
        <v>62</v>
      </c>
      <c r="G139" s="104" t="s">
        <v>37</v>
      </c>
      <c r="H139" s="105" t="s">
        <v>505</v>
      </c>
      <c r="I139" s="36">
        <v>40508</v>
      </c>
      <c r="J139" s="17">
        <f t="shared" si="49"/>
        <v>5</v>
      </c>
      <c r="K139" s="18">
        <f t="shared" si="50"/>
        <v>0</v>
      </c>
      <c r="L139" s="19">
        <f t="shared" si="43"/>
        <v>0</v>
      </c>
      <c r="M139" s="20">
        <f t="shared" si="44"/>
        <v>0</v>
      </c>
      <c r="N139" s="20">
        <f t="shared" si="45"/>
        <v>0</v>
      </c>
      <c r="O139" s="20">
        <f t="shared" si="46"/>
        <v>0</v>
      </c>
      <c r="P139" s="20">
        <f t="shared" si="47"/>
        <v>0</v>
      </c>
      <c r="Q139" s="20">
        <f t="shared" si="48"/>
        <v>0</v>
      </c>
      <c r="R139" s="21">
        <v>5</v>
      </c>
      <c r="S139" s="22">
        <f t="shared" si="51"/>
        <v>0</v>
      </c>
      <c r="T139" s="22">
        <f t="shared" si="52"/>
        <v>0</v>
      </c>
      <c r="U139" s="22">
        <f t="shared" si="53"/>
        <v>0</v>
      </c>
      <c r="V139" s="22">
        <f t="shared" si="54"/>
        <v>0</v>
      </c>
      <c r="W139" s="22">
        <f t="shared" si="55"/>
        <v>0</v>
      </c>
      <c r="X139" s="26"/>
      <c r="Y139" s="27"/>
      <c r="Z139" s="27"/>
      <c r="AA139" s="27"/>
      <c r="AB139" s="28"/>
      <c r="AC139" s="25"/>
    </row>
    <row r="140" spans="1:29" ht="15" customHeight="1" x14ac:dyDescent="0.3">
      <c r="A140" s="162" t="s">
        <v>54</v>
      </c>
      <c r="B140" s="149" t="s">
        <v>1202</v>
      </c>
      <c r="C140" s="101" t="s">
        <v>388</v>
      </c>
      <c r="D140" s="134">
        <v>18</v>
      </c>
      <c r="E140" s="156" t="s">
        <v>71</v>
      </c>
      <c r="F140" s="153">
        <f t="shared" si="42"/>
        <v>63</v>
      </c>
      <c r="G140" s="104" t="s">
        <v>361</v>
      </c>
      <c r="H140" s="105" t="s">
        <v>504</v>
      </c>
      <c r="I140" s="36">
        <v>40480</v>
      </c>
      <c r="J140" s="17">
        <f t="shared" si="49"/>
        <v>5</v>
      </c>
      <c r="K140" s="18">
        <f t="shared" si="50"/>
        <v>0</v>
      </c>
      <c r="L140" s="19">
        <f t="shared" si="43"/>
        <v>0</v>
      </c>
      <c r="M140" s="20">
        <f t="shared" si="44"/>
        <v>0</v>
      </c>
      <c r="N140" s="20">
        <f t="shared" si="45"/>
        <v>0</v>
      </c>
      <c r="O140" s="20">
        <f t="shared" si="46"/>
        <v>0</v>
      </c>
      <c r="P140" s="20">
        <f t="shared" si="47"/>
        <v>0</v>
      </c>
      <c r="Q140" s="20">
        <f t="shared" si="48"/>
        <v>0</v>
      </c>
      <c r="R140" s="21">
        <v>5</v>
      </c>
      <c r="S140" s="22">
        <f t="shared" si="51"/>
        <v>0</v>
      </c>
      <c r="T140" s="22">
        <f t="shared" si="52"/>
        <v>0</v>
      </c>
      <c r="U140" s="22">
        <f t="shared" si="53"/>
        <v>0</v>
      </c>
      <c r="V140" s="22">
        <f t="shared" si="54"/>
        <v>0</v>
      </c>
      <c r="W140" s="22">
        <f t="shared" si="55"/>
        <v>0</v>
      </c>
      <c r="X140" s="26"/>
      <c r="Y140" s="27"/>
      <c r="Z140" s="27"/>
      <c r="AA140" s="27"/>
      <c r="AB140" s="28"/>
      <c r="AC140" s="25"/>
    </row>
    <row r="141" spans="1:29" ht="15" customHeight="1" x14ac:dyDescent="0.3">
      <c r="A141" s="162" t="s">
        <v>54</v>
      </c>
      <c r="B141" s="232" t="s">
        <v>140</v>
      </c>
      <c r="C141" s="236" t="s">
        <v>141</v>
      </c>
      <c r="D141" s="260">
        <v>1</v>
      </c>
      <c r="E141" s="261" t="s">
        <v>75</v>
      </c>
      <c r="F141" s="153">
        <f t="shared" si="42"/>
        <v>64</v>
      </c>
      <c r="G141" s="117" t="s">
        <v>1609</v>
      </c>
      <c r="H141" s="118" t="s">
        <v>1610</v>
      </c>
      <c r="I141" s="74">
        <v>40474</v>
      </c>
      <c r="J141" s="17">
        <f t="shared" si="49"/>
        <v>5</v>
      </c>
      <c r="K141" s="18">
        <f t="shared" si="50"/>
        <v>5</v>
      </c>
      <c r="L141" s="19">
        <f t="shared" si="43"/>
        <v>5</v>
      </c>
      <c r="M141" s="20">
        <f t="shared" si="44"/>
        <v>0</v>
      </c>
      <c r="N141" s="20">
        <f t="shared" si="45"/>
        <v>0</v>
      </c>
      <c r="O141" s="20">
        <f t="shared" si="46"/>
        <v>0</v>
      </c>
      <c r="P141" s="20">
        <f t="shared" si="47"/>
        <v>0</v>
      </c>
      <c r="Q141" s="20">
        <f t="shared" si="48"/>
        <v>0</v>
      </c>
      <c r="R141" s="21">
        <v>0</v>
      </c>
      <c r="S141" s="22">
        <f t="shared" si="51"/>
        <v>5</v>
      </c>
      <c r="T141" s="22">
        <f t="shared" si="52"/>
        <v>0</v>
      </c>
      <c r="U141" s="22">
        <f t="shared" si="53"/>
        <v>0</v>
      </c>
      <c r="V141" s="22">
        <f t="shared" si="54"/>
        <v>0</v>
      </c>
      <c r="W141" s="22">
        <f t="shared" si="55"/>
        <v>0</v>
      </c>
      <c r="X141" s="23">
        <v>5</v>
      </c>
      <c r="Y141" s="24"/>
      <c r="Z141" s="24"/>
      <c r="AA141" s="24"/>
      <c r="AB141" s="25"/>
      <c r="AC141" s="25"/>
    </row>
    <row r="142" spans="1:29" ht="15" customHeight="1" x14ac:dyDescent="0.3">
      <c r="A142" s="162" t="s">
        <v>54</v>
      </c>
      <c r="B142" s="262" t="s">
        <v>1186</v>
      </c>
      <c r="C142" s="214" t="s">
        <v>392</v>
      </c>
      <c r="D142" s="263">
        <v>19</v>
      </c>
      <c r="E142" s="264" t="s">
        <v>46</v>
      </c>
      <c r="F142" s="153">
        <f t="shared" ref="F142:F168" si="56">F141+1</f>
        <v>65</v>
      </c>
      <c r="G142" s="104" t="s">
        <v>449</v>
      </c>
      <c r="H142" s="105" t="s">
        <v>512</v>
      </c>
      <c r="I142" s="36">
        <v>40473</v>
      </c>
      <c r="J142" s="17">
        <f t="shared" si="49"/>
        <v>5</v>
      </c>
      <c r="K142" s="18">
        <f t="shared" si="50"/>
        <v>0</v>
      </c>
      <c r="L142" s="19">
        <f t="shared" ref="L142:L168" si="57">IFERROR(LARGE((S142:W142),1),0)</f>
        <v>0</v>
      </c>
      <c r="M142" s="20">
        <f t="shared" ref="M142:M168" si="58">IFERROR(LARGE((S142:W142),2),0)</f>
        <v>0</v>
      </c>
      <c r="N142" s="20">
        <f t="shared" ref="N142:N168" si="59">IFERROR(LARGE((S142:W142),3),0)</f>
        <v>0</v>
      </c>
      <c r="O142" s="20">
        <f t="shared" ref="O142:O168" si="60">IFERROR(LARGE((S142:W142),4),0)</f>
        <v>0</v>
      </c>
      <c r="P142" s="20">
        <f t="shared" ref="P142:P168" si="61">IFERROR(LARGE((S142:W142),5),0)</f>
        <v>0</v>
      </c>
      <c r="Q142" s="20">
        <f t="shared" ref="Q142:Q168" si="62">IFERROR(LARGE((S142:W142),6),0)</f>
        <v>0</v>
      </c>
      <c r="R142" s="21">
        <v>5</v>
      </c>
      <c r="S142" s="22">
        <f t="shared" si="51"/>
        <v>0</v>
      </c>
      <c r="T142" s="22">
        <f t="shared" si="52"/>
        <v>0</v>
      </c>
      <c r="U142" s="22">
        <f t="shared" si="53"/>
        <v>0</v>
      </c>
      <c r="V142" s="22">
        <f t="shared" si="54"/>
        <v>0</v>
      </c>
      <c r="W142" s="22">
        <f t="shared" si="55"/>
        <v>0</v>
      </c>
      <c r="X142" s="26"/>
      <c r="Y142" s="27"/>
      <c r="Z142" s="27"/>
      <c r="AA142" s="27"/>
      <c r="AB142" s="28"/>
      <c r="AC142" s="25"/>
    </row>
    <row r="143" spans="1:29" ht="15" customHeight="1" x14ac:dyDescent="0.3">
      <c r="A143" s="162" t="s">
        <v>54</v>
      </c>
      <c r="B143" s="262" t="s">
        <v>1188</v>
      </c>
      <c r="C143" s="265" t="s">
        <v>1187</v>
      </c>
      <c r="D143" s="260">
        <v>16</v>
      </c>
      <c r="E143" s="261" t="s">
        <v>44</v>
      </c>
      <c r="F143" s="153">
        <f t="shared" si="56"/>
        <v>66</v>
      </c>
      <c r="G143" s="104" t="s">
        <v>247</v>
      </c>
      <c r="H143" s="105" t="s">
        <v>322</v>
      </c>
      <c r="I143" s="36">
        <v>40467</v>
      </c>
      <c r="J143" s="17">
        <f t="shared" si="49"/>
        <v>5</v>
      </c>
      <c r="K143" s="18">
        <f t="shared" si="50"/>
        <v>0</v>
      </c>
      <c r="L143" s="19">
        <f t="shared" si="57"/>
        <v>0</v>
      </c>
      <c r="M143" s="20">
        <f t="shared" si="58"/>
        <v>0</v>
      </c>
      <c r="N143" s="20">
        <f t="shared" si="59"/>
        <v>0</v>
      </c>
      <c r="O143" s="20">
        <f t="shared" si="60"/>
        <v>0</v>
      </c>
      <c r="P143" s="20">
        <f t="shared" si="61"/>
        <v>0</v>
      </c>
      <c r="Q143" s="20">
        <f t="shared" si="62"/>
        <v>0</v>
      </c>
      <c r="R143" s="21">
        <v>5</v>
      </c>
      <c r="S143" s="22">
        <f t="shared" si="51"/>
        <v>0</v>
      </c>
      <c r="T143" s="22">
        <f t="shared" si="52"/>
        <v>0</v>
      </c>
      <c r="U143" s="22">
        <f t="shared" si="53"/>
        <v>0</v>
      </c>
      <c r="V143" s="22">
        <f t="shared" si="54"/>
        <v>0</v>
      </c>
      <c r="W143" s="22">
        <f t="shared" si="55"/>
        <v>0</v>
      </c>
      <c r="X143" s="23"/>
      <c r="Y143" s="24"/>
      <c r="Z143" s="24"/>
      <c r="AA143" s="24"/>
      <c r="AB143" s="25"/>
      <c r="AC143" s="25"/>
    </row>
    <row r="144" spans="1:29" ht="15" customHeight="1" x14ac:dyDescent="0.3">
      <c r="A144" s="148" t="s">
        <v>54</v>
      </c>
      <c r="B144" s="262" t="s">
        <v>855</v>
      </c>
      <c r="C144" s="265" t="s">
        <v>765</v>
      </c>
      <c r="D144" s="260">
        <v>20</v>
      </c>
      <c r="E144" s="261" t="s">
        <v>40</v>
      </c>
      <c r="F144" s="153">
        <f t="shared" si="56"/>
        <v>67</v>
      </c>
      <c r="G144" s="104" t="s">
        <v>41</v>
      </c>
      <c r="H144" s="105" t="s">
        <v>772</v>
      </c>
      <c r="I144" s="36">
        <v>40466</v>
      </c>
      <c r="J144" s="17">
        <f t="shared" si="49"/>
        <v>5</v>
      </c>
      <c r="K144" s="18">
        <f t="shared" si="50"/>
        <v>0</v>
      </c>
      <c r="L144" s="19">
        <f t="shared" si="57"/>
        <v>0</v>
      </c>
      <c r="M144" s="20">
        <f t="shared" si="58"/>
        <v>0</v>
      </c>
      <c r="N144" s="20">
        <f t="shared" si="59"/>
        <v>0</v>
      </c>
      <c r="O144" s="20">
        <f t="shared" si="60"/>
        <v>0</v>
      </c>
      <c r="P144" s="20">
        <f t="shared" si="61"/>
        <v>0</v>
      </c>
      <c r="Q144" s="20">
        <f t="shared" si="62"/>
        <v>0</v>
      </c>
      <c r="R144" s="21">
        <v>5</v>
      </c>
      <c r="S144" s="22">
        <f t="shared" si="51"/>
        <v>0</v>
      </c>
      <c r="T144" s="22">
        <f t="shared" si="52"/>
        <v>0</v>
      </c>
      <c r="U144" s="22">
        <f t="shared" si="53"/>
        <v>0</v>
      </c>
      <c r="V144" s="22">
        <f t="shared" si="54"/>
        <v>0</v>
      </c>
      <c r="W144" s="22">
        <f t="shared" si="55"/>
        <v>0</v>
      </c>
      <c r="X144" s="23"/>
      <c r="Y144" s="24"/>
      <c r="Z144" s="24"/>
      <c r="AA144" s="24"/>
      <c r="AB144" s="25"/>
      <c r="AC144" s="25"/>
    </row>
    <row r="145" spans="1:29" ht="15" customHeight="1" x14ac:dyDescent="0.3">
      <c r="A145" s="162" t="s">
        <v>54</v>
      </c>
      <c r="B145" s="232" t="s">
        <v>2014</v>
      </c>
      <c r="C145" s="236" t="s">
        <v>1628</v>
      </c>
      <c r="D145" s="260">
        <v>1</v>
      </c>
      <c r="E145" s="261" t="s">
        <v>75</v>
      </c>
      <c r="F145" s="153">
        <f t="shared" si="56"/>
        <v>68</v>
      </c>
      <c r="G145" s="117" t="s">
        <v>146</v>
      </c>
      <c r="H145" s="118" t="s">
        <v>1622</v>
      </c>
      <c r="I145" s="74">
        <v>40451</v>
      </c>
      <c r="J145" s="17">
        <f t="shared" si="49"/>
        <v>5</v>
      </c>
      <c r="K145" s="18">
        <f t="shared" si="50"/>
        <v>5</v>
      </c>
      <c r="L145" s="19">
        <f t="shared" si="57"/>
        <v>5</v>
      </c>
      <c r="M145" s="20">
        <f t="shared" si="58"/>
        <v>0</v>
      </c>
      <c r="N145" s="20">
        <f t="shared" si="59"/>
        <v>0</v>
      </c>
      <c r="O145" s="20">
        <f t="shared" si="60"/>
        <v>0</v>
      </c>
      <c r="P145" s="20">
        <f t="shared" si="61"/>
        <v>0</v>
      </c>
      <c r="Q145" s="20">
        <f t="shared" si="62"/>
        <v>0</v>
      </c>
      <c r="R145" s="21">
        <v>0</v>
      </c>
      <c r="S145" s="22">
        <f t="shared" si="51"/>
        <v>5</v>
      </c>
      <c r="T145" s="22">
        <f t="shared" si="52"/>
        <v>0</v>
      </c>
      <c r="U145" s="22">
        <f t="shared" si="53"/>
        <v>0</v>
      </c>
      <c r="V145" s="22">
        <f t="shared" si="54"/>
        <v>0</v>
      </c>
      <c r="W145" s="22">
        <f t="shared" si="55"/>
        <v>0</v>
      </c>
      <c r="X145" s="23">
        <v>5</v>
      </c>
      <c r="Y145" s="24"/>
      <c r="Z145" s="24"/>
      <c r="AA145" s="24"/>
      <c r="AB145" s="25"/>
      <c r="AC145" s="25"/>
    </row>
    <row r="146" spans="1:29" ht="15" customHeight="1" x14ac:dyDescent="0.3">
      <c r="A146" s="162" t="s">
        <v>54</v>
      </c>
      <c r="B146" s="232" t="s">
        <v>2015</v>
      </c>
      <c r="C146" s="236" t="s">
        <v>1625</v>
      </c>
      <c r="D146" s="260">
        <v>5</v>
      </c>
      <c r="E146" s="266" t="s">
        <v>53</v>
      </c>
      <c r="F146" s="153">
        <f t="shared" si="56"/>
        <v>69</v>
      </c>
      <c r="G146" s="117" t="s">
        <v>1421</v>
      </c>
      <c r="H146" s="118" t="s">
        <v>1611</v>
      </c>
      <c r="I146" s="74">
        <v>40421</v>
      </c>
      <c r="J146" s="17">
        <f t="shared" si="49"/>
        <v>5</v>
      </c>
      <c r="K146" s="18">
        <f t="shared" si="50"/>
        <v>5</v>
      </c>
      <c r="L146" s="19">
        <f t="shared" si="57"/>
        <v>5</v>
      </c>
      <c r="M146" s="20">
        <f t="shared" si="58"/>
        <v>0</v>
      </c>
      <c r="N146" s="20">
        <f t="shared" si="59"/>
        <v>0</v>
      </c>
      <c r="O146" s="20">
        <f t="shared" si="60"/>
        <v>0</v>
      </c>
      <c r="P146" s="20">
        <f t="shared" si="61"/>
        <v>0</v>
      </c>
      <c r="Q146" s="20">
        <f t="shared" si="62"/>
        <v>0</v>
      </c>
      <c r="R146" s="21">
        <v>0</v>
      </c>
      <c r="S146" s="22">
        <f t="shared" si="51"/>
        <v>5</v>
      </c>
      <c r="T146" s="22">
        <f t="shared" si="52"/>
        <v>0</v>
      </c>
      <c r="U146" s="22">
        <f t="shared" si="53"/>
        <v>0</v>
      </c>
      <c r="V146" s="22">
        <f t="shared" si="54"/>
        <v>0</v>
      </c>
      <c r="W146" s="22">
        <f t="shared" si="55"/>
        <v>0</v>
      </c>
      <c r="X146" s="23">
        <v>5</v>
      </c>
      <c r="Y146" s="24"/>
      <c r="Z146" s="24"/>
      <c r="AA146" s="24"/>
      <c r="AB146" s="53"/>
      <c r="AC146" s="25"/>
    </row>
    <row r="147" spans="1:29" ht="15" customHeight="1" x14ac:dyDescent="0.3">
      <c r="A147" s="148" t="s">
        <v>54</v>
      </c>
      <c r="B147" s="262" t="s">
        <v>855</v>
      </c>
      <c r="C147" s="265" t="s">
        <v>765</v>
      </c>
      <c r="D147" s="260">
        <v>20</v>
      </c>
      <c r="E147" s="266" t="s">
        <v>40</v>
      </c>
      <c r="F147" s="153">
        <f t="shared" si="56"/>
        <v>70</v>
      </c>
      <c r="G147" s="104" t="s">
        <v>45</v>
      </c>
      <c r="H147" s="105" t="s">
        <v>887</v>
      </c>
      <c r="I147" s="36">
        <v>40392</v>
      </c>
      <c r="J147" s="17">
        <f t="shared" si="49"/>
        <v>5</v>
      </c>
      <c r="K147" s="18">
        <f t="shared" si="50"/>
        <v>0</v>
      </c>
      <c r="L147" s="19">
        <f t="shared" si="57"/>
        <v>0</v>
      </c>
      <c r="M147" s="20">
        <f t="shared" si="58"/>
        <v>0</v>
      </c>
      <c r="N147" s="20">
        <f t="shared" si="59"/>
        <v>0</v>
      </c>
      <c r="O147" s="20">
        <f t="shared" si="60"/>
        <v>0</v>
      </c>
      <c r="P147" s="20">
        <f t="shared" si="61"/>
        <v>0</v>
      </c>
      <c r="Q147" s="20">
        <f t="shared" si="62"/>
        <v>0</v>
      </c>
      <c r="R147" s="21">
        <v>5</v>
      </c>
      <c r="S147" s="22">
        <f t="shared" si="51"/>
        <v>0</v>
      </c>
      <c r="T147" s="22">
        <f t="shared" si="52"/>
        <v>0</v>
      </c>
      <c r="U147" s="22">
        <f t="shared" si="53"/>
        <v>0</v>
      </c>
      <c r="V147" s="22">
        <f t="shared" si="54"/>
        <v>0</v>
      </c>
      <c r="W147" s="22">
        <f t="shared" si="55"/>
        <v>0</v>
      </c>
      <c r="X147" s="23"/>
      <c r="Y147" s="24"/>
      <c r="Z147" s="24"/>
      <c r="AA147" s="24"/>
      <c r="AB147" s="53"/>
      <c r="AC147" s="25"/>
    </row>
    <row r="148" spans="1:29" ht="15" customHeight="1" x14ac:dyDescent="0.3">
      <c r="A148" s="162" t="s">
        <v>54</v>
      </c>
      <c r="B148" s="262" t="s">
        <v>341</v>
      </c>
      <c r="C148" s="214" t="s">
        <v>179</v>
      </c>
      <c r="D148" s="263">
        <v>12</v>
      </c>
      <c r="E148" s="267" t="s">
        <v>25</v>
      </c>
      <c r="F148" s="153">
        <f t="shared" si="56"/>
        <v>71</v>
      </c>
      <c r="G148" s="104" t="s">
        <v>26</v>
      </c>
      <c r="H148" s="105" t="s">
        <v>509</v>
      </c>
      <c r="I148" s="36">
        <v>40391</v>
      </c>
      <c r="J148" s="17">
        <f t="shared" si="49"/>
        <v>5</v>
      </c>
      <c r="K148" s="18">
        <f t="shared" si="50"/>
        <v>0</v>
      </c>
      <c r="L148" s="19">
        <f t="shared" si="57"/>
        <v>0</v>
      </c>
      <c r="M148" s="20">
        <f t="shared" si="58"/>
        <v>0</v>
      </c>
      <c r="N148" s="20">
        <f t="shared" si="59"/>
        <v>0</v>
      </c>
      <c r="O148" s="20">
        <f t="shared" si="60"/>
        <v>0</v>
      </c>
      <c r="P148" s="20">
        <f t="shared" si="61"/>
        <v>0</v>
      </c>
      <c r="Q148" s="20">
        <f t="shared" si="62"/>
        <v>0</v>
      </c>
      <c r="R148" s="21">
        <v>5</v>
      </c>
      <c r="S148" s="22">
        <f t="shared" si="51"/>
        <v>0</v>
      </c>
      <c r="T148" s="22">
        <f t="shared" si="52"/>
        <v>0</v>
      </c>
      <c r="U148" s="22">
        <f t="shared" si="53"/>
        <v>0</v>
      </c>
      <c r="V148" s="22">
        <f t="shared" si="54"/>
        <v>0</v>
      </c>
      <c r="W148" s="22">
        <f t="shared" si="55"/>
        <v>0</v>
      </c>
      <c r="X148" s="26"/>
      <c r="Y148" s="27"/>
      <c r="Z148" s="27"/>
      <c r="AA148" s="27"/>
      <c r="AB148" s="37"/>
      <c r="AC148" s="25"/>
    </row>
    <row r="149" spans="1:29" ht="15" customHeight="1" x14ac:dyDescent="0.3">
      <c r="A149" s="162" t="s">
        <v>54</v>
      </c>
      <c r="B149" s="232" t="s">
        <v>1995</v>
      </c>
      <c r="C149" s="236" t="s">
        <v>1219</v>
      </c>
      <c r="D149" s="260">
        <v>12</v>
      </c>
      <c r="E149" s="266" t="s">
        <v>25</v>
      </c>
      <c r="F149" s="153">
        <f t="shared" si="56"/>
        <v>72</v>
      </c>
      <c r="G149" s="117" t="s">
        <v>1236</v>
      </c>
      <c r="H149" s="118" t="s">
        <v>1283</v>
      </c>
      <c r="I149" s="74">
        <v>40372</v>
      </c>
      <c r="J149" s="17">
        <f t="shared" si="49"/>
        <v>5</v>
      </c>
      <c r="K149" s="18">
        <f t="shared" si="50"/>
        <v>5</v>
      </c>
      <c r="L149" s="19">
        <f t="shared" si="57"/>
        <v>5</v>
      </c>
      <c r="M149" s="20">
        <f t="shared" si="58"/>
        <v>0</v>
      </c>
      <c r="N149" s="20">
        <f t="shared" si="59"/>
        <v>0</v>
      </c>
      <c r="O149" s="20">
        <f t="shared" si="60"/>
        <v>0</v>
      </c>
      <c r="P149" s="20">
        <f t="shared" si="61"/>
        <v>0</v>
      </c>
      <c r="Q149" s="20">
        <f t="shared" si="62"/>
        <v>0</v>
      </c>
      <c r="R149" s="21">
        <v>0</v>
      </c>
      <c r="S149" s="22">
        <f t="shared" si="51"/>
        <v>5</v>
      </c>
      <c r="T149" s="22">
        <f t="shared" si="52"/>
        <v>0</v>
      </c>
      <c r="U149" s="22">
        <f t="shared" si="53"/>
        <v>0</v>
      </c>
      <c r="V149" s="22">
        <f t="shared" si="54"/>
        <v>0</v>
      </c>
      <c r="W149" s="22">
        <f t="shared" si="55"/>
        <v>0</v>
      </c>
      <c r="X149" s="23">
        <v>5</v>
      </c>
      <c r="Y149" s="24"/>
      <c r="Z149" s="24"/>
      <c r="AA149" s="24"/>
      <c r="AB149" s="53"/>
      <c r="AC149" s="25"/>
    </row>
    <row r="150" spans="1:29" ht="15" customHeight="1" x14ac:dyDescent="0.3">
      <c r="A150" s="162" t="s">
        <v>54</v>
      </c>
      <c r="B150" s="262" t="s">
        <v>347</v>
      </c>
      <c r="C150" s="265" t="s">
        <v>313</v>
      </c>
      <c r="D150" s="260">
        <v>16</v>
      </c>
      <c r="E150" s="266" t="s">
        <v>44</v>
      </c>
      <c r="F150" s="153">
        <f t="shared" si="56"/>
        <v>73</v>
      </c>
      <c r="G150" s="104" t="s">
        <v>245</v>
      </c>
      <c r="H150" s="105" t="s">
        <v>526</v>
      </c>
      <c r="I150" s="36">
        <v>40354</v>
      </c>
      <c r="J150" s="17">
        <f t="shared" si="49"/>
        <v>5</v>
      </c>
      <c r="K150" s="18">
        <f t="shared" si="50"/>
        <v>0</v>
      </c>
      <c r="L150" s="19">
        <f t="shared" si="57"/>
        <v>0</v>
      </c>
      <c r="M150" s="20">
        <f t="shared" si="58"/>
        <v>0</v>
      </c>
      <c r="N150" s="20">
        <f t="shared" si="59"/>
        <v>0</v>
      </c>
      <c r="O150" s="20">
        <f t="shared" si="60"/>
        <v>0</v>
      </c>
      <c r="P150" s="20">
        <f t="shared" si="61"/>
        <v>0</v>
      </c>
      <c r="Q150" s="20">
        <f t="shared" si="62"/>
        <v>0</v>
      </c>
      <c r="R150" s="21">
        <v>5</v>
      </c>
      <c r="S150" s="22">
        <f t="shared" si="51"/>
        <v>0</v>
      </c>
      <c r="T150" s="22">
        <f t="shared" si="52"/>
        <v>0</v>
      </c>
      <c r="U150" s="22">
        <f t="shared" si="53"/>
        <v>0</v>
      </c>
      <c r="V150" s="22">
        <f t="shared" si="54"/>
        <v>0</v>
      </c>
      <c r="W150" s="22">
        <f t="shared" si="55"/>
        <v>0</v>
      </c>
      <c r="X150" s="23"/>
      <c r="Y150" s="24"/>
      <c r="Z150" s="24"/>
      <c r="AA150" s="24"/>
      <c r="AB150" s="53"/>
      <c r="AC150" s="25"/>
    </row>
    <row r="151" spans="1:29" ht="15" customHeight="1" x14ac:dyDescent="0.3">
      <c r="A151" s="162" t="s">
        <v>54</v>
      </c>
      <c r="B151" s="262" t="s">
        <v>613</v>
      </c>
      <c r="C151" s="214" t="s">
        <v>453</v>
      </c>
      <c r="D151" s="263">
        <v>16</v>
      </c>
      <c r="E151" s="264" t="s">
        <v>44</v>
      </c>
      <c r="F151" s="153">
        <f t="shared" si="56"/>
        <v>74</v>
      </c>
      <c r="G151" s="104" t="s">
        <v>97</v>
      </c>
      <c r="H151" s="105" t="s">
        <v>513</v>
      </c>
      <c r="I151" s="36">
        <v>40342</v>
      </c>
      <c r="J151" s="17">
        <f t="shared" si="49"/>
        <v>5</v>
      </c>
      <c r="K151" s="18">
        <f t="shared" si="50"/>
        <v>0</v>
      </c>
      <c r="L151" s="19">
        <f t="shared" si="57"/>
        <v>0</v>
      </c>
      <c r="M151" s="20">
        <f t="shared" si="58"/>
        <v>0</v>
      </c>
      <c r="N151" s="20">
        <f t="shared" si="59"/>
        <v>0</v>
      </c>
      <c r="O151" s="20">
        <f t="shared" si="60"/>
        <v>0</v>
      </c>
      <c r="P151" s="20">
        <f t="shared" si="61"/>
        <v>0</v>
      </c>
      <c r="Q151" s="20">
        <f t="shared" si="62"/>
        <v>0</v>
      </c>
      <c r="R151" s="21">
        <v>5</v>
      </c>
      <c r="S151" s="22">
        <f t="shared" si="51"/>
        <v>0</v>
      </c>
      <c r="T151" s="22">
        <f t="shared" si="52"/>
        <v>0</v>
      </c>
      <c r="U151" s="22">
        <f t="shared" si="53"/>
        <v>0</v>
      </c>
      <c r="V151" s="22">
        <f t="shared" si="54"/>
        <v>0</v>
      </c>
      <c r="W151" s="22">
        <f t="shared" si="55"/>
        <v>0</v>
      </c>
      <c r="X151" s="26"/>
      <c r="Y151" s="27"/>
      <c r="Z151" s="27"/>
      <c r="AA151" s="27"/>
      <c r="AB151" s="28"/>
      <c r="AC151" s="25"/>
    </row>
    <row r="152" spans="1:29" ht="15" customHeight="1" x14ac:dyDescent="0.3">
      <c r="A152" s="162" t="s">
        <v>54</v>
      </c>
      <c r="B152" s="232" t="s">
        <v>124</v>
      </c>
      <c r="C152" s="236" t="s">
        <v>125</v>
      </c>
      <c r="D152" s="260">
        <v>12</v>
      </c>
      <c r="E152" s="261" t="s">
        <v>25</v>
      </c>
      <c r="F152" s="153">
        <f t="shared" si="56"/>
        <v>75</v>
      </c>
      <c r="G152" s="117" t="s">
        <v>1275</v>
      </c>
      <c r="H152" s="118" t="s">
        <v>1276</v>
      </c>
      <c r="I152" s="74">
        <v>40335</v>
      </c>
      <c r="J152" s="17">
        <f t="shared" si="49"/>
        <v>5</v>
      </c>
      <c r="K152" s="18">
        <f t="shared" si="50"/>
        <v>5</v>
      </c>
      <c r="L152" s="19">
        <f t="shared" si="57"/>
        <v>5</v>
      </c>
      <c r="M152" s="20">
        <f t="shared" si="58"/>
        <v>0</v>
      </c>
      <c r="N152" s="20">
        <f t="shared" si="59"/>
        <v>0</v>
      </c>
      <c r="O152" s="20">
        <f t="shared" si="60"/>
        <v>0</v>
      </c>
      <c r="P152" s="20">
        <f t="shared" si="61"/>
        <v>0</v>
      </c>
      <c r="Q152" s="20">
        <f t="shared" si="62"/>
        <v>0</v>
      </c>
      <c r="R152" s="21">
        <v>0</v>
      </c>
      <c r="S152" s="22">
        <f t="shared" si="51"/>
        <v>5</v>
      </c>
      <c r="T152" s="22">
        <f t="shared" si="52"/>
        <v>0</v>
      </c>
      <c r="U152" s="22">
        <f t="shared" si="53"/>
        <v>0</v>
      </c>
      <c r="V152" s="22">
        <f t="shared" si="54"/>
        <v>0</v>
      </c>
      <c r="W152" s="22">
        <f t="shared" si="55"/>
        <v>0</v>
      </c>
      <c r="X152" s="23">
        <v>5</v>
      </c>
      <c r="Y152" s="24"/>
      <c r="Z152" s="24"/>
      <c r="AA152" s="24"/>
      <c r="AB152" s="25"/>
      <c r="AC152" s="25"/>
    </row>
    <row r="153" spans="1:29" ht="15" customHeight="1" x14ac:dyDescent="0.3">
      <c r="A153" s="162" t="s">
        <v>54</v>
      </c>
      <c r="B153" s="262" t="s">
        <v>854</v>
      </c>
      <c r="C153" s="214" t="s">
        <v>331</v>
      </c>
      <c r="D153" s="263">
        <v>12</v>
      </c>
      <c r="E153" s="264" t="s">
        <v>25</v>
      </c>
      <c r="F153" s="153">
        <f t="shared" si="56"/>
        <v>76</v>
      </c>
      <c r="G153" s="104" t="s">
        <v>126</v>
      </c>
      <c r="H153" s="105" t="s">
        <v>501</v>
      </c>
      <c r="I153" s="36">
        <v>40304</v>
      </c>
      <c r="J153" s="17">
        <f t="shared" si="49"/>
        <v>5</v>
      </c>
      <c r="K153" s="18">
        <f t="shared" si="50"/>
        <v>0</v>
      </c>
      <c r="L153" s="19">
        <f t="shared" si="57"/>
        <v>0</v>
      </c>
      <c r="M153" s="20">
        <f t="shared" si="58"/>
        <v>0</v>
      </c>
      <c r="N153" s="20">
        <f t="shared" si="59"/>
        <v>0</v>
      </c>
      <c r="O153" s="20">
        <f t="shared" si="60"/>
        <v>0</v>
      </c>
      <c r="P153" s="20">
        <f t="shared" si="61"/>
        <v>0</v>
      </c>
      <c r="Q153" s="20">
        <f t="shared" si="62"/>
        <v>0</v>
      </c>
      <c r="R153" s="21">
        <v>5</v>
      </c>
      <c r="S153" s="22">
        <f t="shared" si="51"/>
        <v>0</v>
      </c>
      <c r="T153" s="22">
        <f t="shared" si="52"/>
        <v>0</v>
      </c>
      <c r="U153" s="22">
        <f t="shared" si="53"/>
        <v>0</v>
      </c>
      <c r="V153" s="22">
        <f t="shared" si="54"/>
        <v>0</v>
      </c>
      <c r="W153" s="22">
        <f t="shared" si="55"/>
        <v>0</v>
      </c>
      <c r="X153" s="26"/>
      <c r="Y153" s="27"/>
      <c r="Z153" s="27"/>
      <c r="AA153" s="27"/>
      <c r="AB153" s="28"/>
      <c r="AC153" s="25"/>
    </row>
    <row r="154" spans="1:29" ht="15" customHeight="1" x14ac:dyDescent="0.3">
      <c r="A154" s="162" t="s">
        <v>54</v>
      </c>
      <c r="B154" s="262" t="s">
        <v>619</v>
      </c>
      <c r="C154" s="214" t="s">
        <v>497</v>
      </c>
      <c r="D154" s="263">
        <v>6</v>
      </c>
      <c r="E154" s="264" t="s">
        <v>31</v>
      </c>
      <c r="F154" s="153">
        <f t="shared" si="56"/>
        <v>77</v>
      </c>
      <c r="G154" s="104" t="s">
        <v>37</v>
      </c>
      <c r="H154" s="105" t="s">
        <v>502</v>
      </c>
      <c r="I154" s="36">
        <v>40264</v>
      </c>
      <c r="J154" s="17">
        <f t="shared" si="49"/>
        <v>5</v>
      </c>
      <c r="K154" s="18">
        <f t="shared" si="50"/>
        <v>0</v>
      </c>
      <c r="L154" s="19">
        <f t="shared" si="57"/>
        <v>0</v>
      </c>
      <c r="M154" s="20">
        <f t="shared" si="58"/>
        <v>0</v>
      </c>
      <c r="N154" s="20">
        <f t="shared" si="59"/>
        <v>0</v>
      </c>
      <c r="O154" s="20">
        <f t="shared" si="60"/>
        <v>0</v>
      </c>
      <c r="P154" s="20">
        <f t="shared" si="61"/>
        <v>0</v>
      </c>
      <c r="Q154" s="20">
        <f t="shared" si="62"/>
        <v>0</v>
      </c>
      <c r="R154" s="21">
        <v>5</v>
      </c>
      <c r="S154" s="22">
        <f t="shared" si="51"/>
        <v>0</v>
      </c>
      <c r="T154" s="22">
        <f t="shared" si="52"/>
        <v>0</v>
      </c>
      <c r="U154" s="22">
        <f t="shared" si="53"/>
        <v>0</v>
      </c>
      <c r="V154" s="22">
        <f t="shared" si="54"/>
        <v>0</v>
      </c>
      <c r="W154" s="22">
        <f t="shared" si="55"/>
        <v>0</v>
      </c>
      <c r="X154" s="26"/>
      <c r="Y154" s="27"/>
      <c r="Z154" s="27"/>
      <c r="AA154" s="27"/>
      <c r="AB154" s="28"/>
      <c r="AC154" s="25"/>
    </row>
    <row r="155" spans="1:29" ht="15" customHeight="1" x14ac:dyDescent="0.3">
      <c r="A155" s="162" t="s">
        <v>54</v>
      </c>
      <c r="B155" s="232" t="s">
        <v>884</v>
      </c>
      <c r="C155" s="236" t="s">
        <v>883</v>
      </c>
      <c r="D155" s="260">
        <v>8</v>
      </c>
      <c r="E155" s="261" t="s">
        <v>49</v>
      </c>
      <c r="F155" s="153">
        <f t="shared" si="56"/>
        <v>78</v>
      </c>
      <c r="G155" s="117" t="s">
        <v>1287</v>
      </c>
      <c r="H155" s="118" t="s">
        <v>1288</v>
      </c>
      <c r="I155" s="74">
        <v>40237</v>
      </c>
      <c r="J155" s="17">
        <f t="shared" si="49"/>
        <v>5</v>
      </c>
      <c r="K155" s="18">
        <f t="shared" si="50"/>
        <v>5</v>
      </c>
      <c r="L155" s="19">
        <f t="shared" si="57"/>
        <v>5</v>
      </c>
      <c r="M155" s="20">
        <f t="shared" si="58"/>
        <v>0</v>
      </c>
      <c r="N155" s="20">
        <f t="shared" si="59"/>
        <v>0</v>
      </c>
      <c r="O155" s="20">
        <f t="shared" si="60"/>
        <v>0</v>
      </c>
      <c r="P155" s="20">
        <f t="shared" si="61"/>
        <v>0</v>
      </c>
      <c r="Q155" s="20">
        <f t="shared" si="62"/>
        <v>0</v>
      </c>
      <c r="R155" s="21">
        <v>0</v>
      </c>
      <c r="S155" s="22">
        <f t="shared" si="51"/>
        <v>5</v>
      </c>
      <c r="T155" s="22">
        <f t="shared" si="52"/>
        <v>0</v>
      </c>
      <c r="U155" s="22">
        <f t="shared" si="53"/>
        <v>0</v>
      </c>
      <c r="V155" s="22">
        <f t="shared" si="54"/>
        <v>0</v>
      </c>
      <c r="W155" s="22">
        <f t="shared" si="55"/>
        <v>0</v>
      </c>
      <c r="X155" s="23">
        <v>5</v>
      </c>
      <c r="Y155" s="24"/>
      <c r="Z155" s="24"/>
      <c r="AA155" s="24"/>
      <c r="AB155" s="25"/>
      <c r="AC155" s="25"/>
    </row>
    <row r="156" spans="1:29" ht="15" customHeight="1" x14ac:dyDescent="0.3">
      <c r="A156" s="162" t="s">
        <v>54</v>
      </c>
      <c r="B156" s="262" t="s">
        <v>353</v>
      </c>
      <c r="C156" s="265" t="s">
        <v>145</v>
      </c>
      <c r="D156" s="260">
        <v>5</v>
      </c>
      <c r="E156" s="261" t="s">
        <v>53</v>
      </c>
      <c r="F156" s="153">
        <f t="shared" si="56"/>
        <v>79</v>
      </c>
      <c r="G156" s="104" t="s">
        <v>330</v>
      </c>
      <c r="H156" s="105" t="s">
        <v>928</v>
      </c>
      <c r="I156" s="36">
        <v>40182</v>
      </c>
      <c r="J156" s="17">
        <f t="shared" si="49"/>
        <v>5</v>
      </c>
      <c r="K156" s="18">
        <f t="shared" si="50"/>
        <v>0</v>
      </c>
      <c r="L156" s="19">
        <f t="shared" si="57"/>
        <v>0</v>
      </c>
      <c r="M156" s="20">
        <f t="shared" si="58"/>
        <v>0</v>
      </c>
      <c r="N156" s="20">
        <f t="shared" si="59"/>
        <v>0</v>
      </c>
      <c r="O156" s="20">
        <f t="shared" si="60"/>
        <v>0</v>
      </c>
      <c r="P156" s="20">
        <f t="shared" si="61"/>
        <v>0</v>
      </c>
      <c r="Q156" s="20">
        <f t="shared" si="62"/>
        <v>0</v>
      </c>
      <c r="R156" s="21">
        <v>5</v>
      </c>
      <c r="S156" s="22">
        <f t="shared" si="51"/>
        <v>0</v>
      </c>
      <c r="T156" s="22">
        <f t="shared" si="52"/>
        <v>0</v>
      </c>
      <c r="U156" s="22">
        <f t="shared" si="53"/>
        <v>0</v>
      </c>
      <c r="V156" s="22">
        <f t="shared" si="54"/>
        <v>0</v>
      </c>
      <c r="W156" s="22">
        <f t="shared" si="55"/>
        <v>0</v>
      </c>
      <c r="X156" s="23"/>
      <c r="Y156" s="24"/>
      <c r="Z156" s="24"/>
      <c r="AA156" s="24"/>
      <c r="AB156" s="25"/>
      <c r="AC156" s="25"/>
    </row>
    <row r="157" spans="1:29" ht="15" customHeight="1" x14ac:dyDescent="0.3">
      <c r="A157" s="162" t="s">
        <v>54</v>
      </c>
      <c r="B157" s="262" t="s">
        <v>346</v>
      </c>
      <c r="C157" s="214" t="s">
        <v>306</v>
      </c>
      <c r="D157" s="263">
        <v>12</v>
      </c>
      <c r="E157" s="264" t="s">
        <v>25</v>
      </c>
      <c r="F157" s="153">
        <f t="shared" si="56"/>
        <v>80</v>
      </c>
      <c r="G157" s="104" t="s">
        <v>379</v>
      </c>
      <c r="H157" s="105" t="s">
        <v>507</v>
      </c>
      <c r="I157" s="36">
        <v>40492</v>
      </c>
      <c r="J157" s="17">
        <f t="shared" si="49"/>
        <v>3</v>
      </c>
      <c r="K157" s="18">
        <f t="shared" si="50"/>
        <v>0</v>
      </c>
      <c r="L157" s="19">
        <f t="shared" si="57"/>
        <v>0</v>
      </c>
      <c r="M157" s="20">
        <f t="shared" si="58"/>
        <v>0</v>
      </c>
      <c r="N157" s="20">
        <f t="shared" si="59"/>
        <v>0</v>
      </c>
      <c r="O157" s="20">
        <f t="shared" si="60"/>
        <v>0</v>
      </c>
      <c r="P157" s="20">
        <f t="shared" si="61"/>
        <v>0</v>
      </c>
      <c r="Q157" s="20">
        <f t="shared" si="62"/>
        <v>0</v>
      </c>
      <c r="R157" s="21">
        <v>3</v>
      </c>
      <c r="S157" s="22">
        <f t="shared" si="51"/>
        <v>0</v>
      </c>
      <c r="T157" s="22">
        <f t="shared" si="52"/>
        <v>0</v>
      </c>
      <c r="U157" s="22">
        <f t="shared" si="53"/>
        <v>0</v>
      </c>
      <c r="V157" s="22">
        <f t="shared" si="54"/>
        <v>0</v>
      </c>
      <c r="W157" s="22">
        <f t="shared" si="55"/>
        <v>0</v>
      </c>
      <c r="X157" s="26"/>
      <c r="Y157" s="27"/>
      <c r="Z157" s="27"/>
      <c r="AA157" s="27"/>
      <c r="AB157" s="28"/>
      <c r="AC157" s="25"/>
    </row>
    <row r="158" spans="1:29" ht="15" customHeight="1" x14ac:dyDescent="0.3">
      <c r="A158" s="162" t="s">
        <v>54</v>
      </c>
      <c r="B158" s="262" t="s">
        <v>1188</v>
      </c>
      <c r="C158" s="214" t="s">
        <v>1187</v>
      </c>
      <c r="D158" s="263">
        <v>16</v>
      </c>
      <c r="E158" s="264" t="s">
        <v>44</v>
      </c>
      <c r="F158" s="153">
        <f t="shared" si="56"/>
        <v>81</v>
      </c>
      <c r="G158" s="104" t="s">
        <v>398</v>
      </c>
      <c r="H158" s="105" t="s">
        <v>510</v>
      </c>
      <c r="I158" s="36">
        <v>40467</v>
      </c>
      <c r="J158" s="17">
        <f t="shared" si="49"/>
        <v>3</v>
      </c>
      <c r="K158" s="18">
        <f t="shared" si="50"/>
        <v>0</v>
      </c>
      <c r="L158" s="19">
        <f t="shared" si="57"/>
        <v>0</v>
      </c>
      <c r="M158" s="20">
        <f t="shared" si="58"/>
        <v>0</v>
      </c>
      <c r="N158" s="20">
        <f t="shared" si="59"/>
        <v>0</v>
      </c>
      <c r="O158" s="20">
        <f t="shared" si="60"/>
        <v>0</v>
      </c>
      <c r="P158" s="20">
        <f t="shared" si="61"/>
        <v>0</v>
      </c>
      <c r="Q158" s="20">
        <f t="shared" si="62"/>
        <v>0</v>
      </c>
      <c r="R158" s="21">
        <v>3</v>
      </c>
      <c r="S158" s="22">
        <f t="shared" si="51"/>
        <v>0</v>
      </c>
      <c r="T158" s="22">
        <f t="shared" si="52"/>
        <v>0</v>
      </c>
      <c r="U158" s="22">
        <f t="shared" si="53"/>
        <v>0</v>
      </c>
      <c r="V158" s="22">
        <f t="shared" si="54"/>
        <v>0</v>
      </c>
      <c r="W158" s="22">
        <f t="shared" si="55"/>
        <v>0</v>
      </c>
      <c r="X158" s="26"/>
      <c r="Y158" s="27"/>
      <c r="Z158" s="27"/>
      <c r="AA158" s="27"/>
      <c r="AB158" s="28"/>
      <c r="AC158" s="25"/>
    </row>
    <row r="159" spans="1:29" ht="15" customHeight="1" x14ac:dyDescent="0.3">
      <c r="A159" s="148" t="s">
        <v>54</v>
      </c>
      <c r="B159" s="262" t="s">
        <v>1186</v>
      </c>
      <c r="C159" s="265" t="s">
        <v>38</v>
      </c>
      <c r="D159" s="260">
        <v>3</v>
      </c>
      <c r="E159" s="261" t="s">
        <v>39</v>
      </c>
      <c r="F159" s="153">
        <f t="shared" si="56"/>
        <v>82</v>
      </c>
      <c r="G159" s="104" t="s">
        <v>30</v>
      </c>
      <c r="H159" s="105" t="s">
        <v>886</v>
      </c>
      <c r="I159" s="36">
        <v>40461</v>
      </c>
      <c r="J159" s="17">
        <f t="shared" si="49"/>
        <v>3</v>
      </c>
      <c r="K159" s="18">
        <f t="shared" si="50"/>
        <v>0</v>
      </c>
      <c r="L159" s="19">
        <f t="shared" si="57"/>
        <v>0</v>
      </c>
      <c r="M159" s="20">
        <f t="shared" si="58"/>
        <v>0</v>
      </c>
      <c r="N159" s="20">
        <f t="shared" si="59"/>
        <v>0</v>
      </c>
      <c r="O159" s="20">
        <f t="shared" si="60"/>
        <v>0</v>
      </c>
      <c r="P159" s="20">
        <f t="shared" si="61"/>
        <v>0</v>
      </c>
      <c r="Q159" s="20">
        <f t="shared" si="62"/>
        <v>0</v>
      </c>
      <c r="R159" s="21">
        <v>3</v>
      </c>
      <c r="S159" s="22">
        <f t="shared" si="51"/>
        <v>0</v>
      </c>
      <c r="T159" s="22">
        <f t="shared" si="52"/>
        <v>0</v>
      </c>
      <c r="U159" s="22">
        <f t="shared" si="53"/>
        <v>0</v>
      </c>
      <c r="V159" s="22">
        <f t="shared" si="54"/>
        <v>0</v>
      </c>
      <c r="W159" s="22">
        <f t="shared" si="55"/>
        <v>0</v>
      </c>
      <c r="X159" s="23"/>
      <c r="Y159" s="24"/>
      <c r="Z159" s="24"/>
      <c r="AA159" s="24"/>
      <c r="AB159" s="25"/>
      <c r="AC159" s="25"/>
    </row>
    <row r="160" spans="1:29" ht="15" customHeight="1" x14ac:dyDescent="0.3">
      <c r="A160" s="162" t="s">
        <v>54</v>
      </c>
      <c r="B160" s="262" t="s">
        <v>1003</v>
      </c>
      <c r="C160" s="214" t="s">
        <v>902</v>
      </c>
      <c r="D160" s="263">
        <v>20</v>
      </c>
      <c r="E160" s="264" t="s">
        <v>40</v>
      </c>
      <c r="F160" s="153">
        <f t="shared" si="56"/>
        <v>83</v>
      </c>
      <c r="G160" s="104" t="s">
        <v>655</v>
      </c>
      <c r="H160" s="105" t="s">
        <v>903</v>
      </c>
      <c r="I160" s="36">
        <v>40409</v>
      </c>
      <c r="J160" s="17">
        <f t="shared" si="49"/>
        <v>3</v>
      </c>
      <c r="K160" s="18">
        <f t="shared" si="50"/>
        <v>0</v>
      </c>
      <c r="L160" s="19">
        <f t="shared" si="57"/>
        <v>0</v>
      </c>
      <c r="M160" s="20">
        <f t="shared" si="58"/>
        <v>0</v>
      </c>
      <c r="N160" s="20">
        <f t="shared" si="59"/>
        <v>0</v>
      </c>
      <c r="O160" s="20">
        <f t="shared" si="60"/>
        <v>0</v>
      </c>
      <c r="P160" s="20">
        <f t="shared" si="61"/>
        <v>0</v>
      </c>
      <c r="Q160" s="20">
        <f t="shared" si="62"/>
        <v>0</v>
      </c>
      <c r="R160" s="21">
        <v>3</v>
      </c>
      <c r="S160" s="22">
        <f t="shared" si="51"/>
        <v>0</v>
      </c>
      <c r="T160" s="22">
        <f t="shared" si="52"/>
        <v>0</v>
      </c>
      <c r="U160" s="22">
        <f t="shared" si="53"/>
        <v>0</v>
      </c>
      <c r="V160" s="22">
        <f t="shared" si="54"/>
        <v>0</v>
      </c>
      <c r="W160" s="22">
        <f t="shared" si="55"/>
        <v>0</v>
      </c>
      <c r="X160" s="26"/>
      <c r="Y160" s="27"/>
      <c r="Z160" s="27"/>
      <c r="AA160" s="27"/>
      <c r="AB160" s="28"/>
      <c r="AC160" s="25"/>
    </row>
    <row r="161" spans="1:29" ht="15" customHeight="1" x14ac:dyDescent="0.3">
      <c r="A161" s="162" t="s">
        <v>54</v>
      </c>
      <c r="B161" s="262" t="s">
        <v>1203</v>
      </c>
      <c r="C161" s="265" t="s">
        <v>220</v>
      </c>
      <c r="D161" s="260">
        <v>8</v>
      </c>
      <c r="E161" s="261" t="s">
        <v>49</v>
      </c>
      <c r="F161" s="153">
        <f t="shared" si="56"/>
        <v>84</v>
      </c>
      <c r="G161" s="104" t="s">
        <v>84</v>
      </c>
      <c r="H161" s="105" t="s">
        <v>927</v>
      </c>
      <c r="I161" s="36">
        <v>40401</v>
      </c>
      <c r="J161" s="17">
        <f t="shared" si="49"/>
        <v>3</v>
      </c>
      <c r="K161" s="18">
        <f t="shared" si="50"/>
        <v>0</v>
      </c>
      <c r="L161" s="19">
        <f t="shared" si="57"/>
        <v>0</v>
      </c>
      <c r="M161" s="20">
        <f t="shared" si="58"/>
        <v>0</v>
      </c>
      <c r="N161" s="20">
        <f t="shared" si="59"/>
        <v>0</v>
      </c>
      <c r="O161" s="20">
        <f t="shared" si="60"/>
        <v>0</v>
      </c>
      <c r="P161" s="20">
        <f t="shared" si="61"/>
        <v>0</v>
      </c>
      <c r="Q161" s="20">
        <f t="shared" si="62"/>
        <v>0</v>
      </c>
      <c r="R161" s="21">
        <v>3</v>
      </c>
      <c r="S161" s="22">
        <f t="shared" si="51"/>
        <v>0</v>
      </c>
      <c r="T161" s="22">
        <f t="shared" si="52"/>
        <v>0</v>
      </c>
      <c r="U161" s="22">
        <f t="shared" si="53"/>
        <v>0</v>
      </c>
      <c r="V161" s="22">
        <f t="shared" si="54"/>
        <v>0</v>
      </c>
      <c r="W161" s="22">
        <f t="shared" si="55"/>
        <v>0</v>
      </c>
      <c r="X161" s="23"/>
      <c r="Y161" s="24"/>
      <c r="Z161" s="24"/>
      <c r="AA161" s="24"/>
      <c r="AB161" s="25"/>
      <c r="AC161" s="25"/>
    </row>
    <row r="162" spans="1:29" ht="15" customHeight="1" x14ac:dyDescent="0.3">
      <c r="A162" s="162" t="s">
        <v>54</v>
      </c>
      <c r="B162" s="262" t="s">
        <v>1191</v>
      </c>
      <c r="C162" s="214" t="s">
        <v>319</v>
      </c>
      <c r="D162" s="263">
        <v>15</v>
      </c>
      <c r="E162" s="264" t="s">
        <v>29</v>
      </c>
      <c r="F162" s="153">
        <f t="shared" si="56"/>
        <v>85</v>
      </c>
      <c r="G162" s="104" t="s">
        <v>107</v>
      </c>
      <c r="H162" s="105" t="s">
        <v>506</v>
      </c>
      <c r="I162" s="36">
        <v>40349</v>
      </c>
      <c r="J162" s="17">
        <f t="shared" si="49"/>
        <v>3</v>
      </c>
      <c r="K162" s="18">
        <f t="shared" si="50"/>
        <v>0</v>
      </c>
      <c r="L162" s="19">
        <f t="shared" si="57"/>
        <v>0</v>
      </c>
      <c r="M162" s="20">
        <f t="shared" si="58"/>
        <v>0</v>
      </c>
      <c r="N162" s="20">
        <f t="shared" si="59"/>
        <v>0</v>
      </c>
      <c r="O162" s="20">
        <f t="shared" si="60"/>
        <v>0</v>
      </c>
      <c r="P162" s="20">
        <f t="shared" si="61"/>
        <v>0</v>
      </c>
      <c r="Q162" s="20">
        <f t="shared" si="62"/>
        <v>0</v>
      </c>
      <c r="R162" s="21">
        <v>3</v>
      </c>
      <c r="S162" s="22">
        <f t="shared" si="51"/>
        <v>0</v>
      </c>
      <c r="T162" s="22">
        <f t="shared" si="52"/>
        <v>0</v>
      </c>
      <c r="U162" s="22">
        <f t="shared" si="53"/>
        <v>0</v>
      </c>
      <c r="V162" s="22">
        <f t="shared" si="54"/>
        <v>0</v>
      </c>
      <c r="W162" s="22">
        <f t="shared" si="55"/>
        <v>0</v>
      </c>
      <c r="X162" s="26"/>
      <c r="Y162" s="27"/>
      <c r="Z162" s="27"/>
      <c r="AA162" s="27"/>
      <c r="AB162" s="28"/>
      <c r="AC162" s="25"/>
    </row>
    <row r="163" spans="1:29" ht="15" customHeight="1" x14ac:dyDescent="0.3">
      <c r="A163" s="148" t="s">
        <v>54</v>
      </c>
      <c r="B163" s="262" t="s">
        <v>1150</v>
      </c>
      <c r="C163" s="265" t="s">
        <v>1044</v>
      </c>
      <c r="D163" s="268">
        <v>19</v>
      </c>
      <c r="E163" s="269" t="s">
        <v>46</v>
      </c>
      <c r="F163" s="153">
        <f t="shared" si="56"/>
        <v>86</v>
      </c>
      <c r="G163" s="104" t="s">
        <v>45</v>
      </c>
      <c r="H163" s="105" t="s">
        <v>813</v>
      </c>
      <c r="I163" s="36">
        <v>40345</v>
      </c>
      <c r="J163" s="17">
        <f t="shared" si="49"/>
        <v>3</v>
      </c>
      <c r="K163" s="18">
        <f t="shared" si="50"/>
        <v>0</v>
      </c>
      <c r="L163" s="19">
        <f t="shared" si="57"/>
        <v>0</v>
      </c>
      <c r="M163" s="20">
        <f t="shared" si="58"/>
        <v>0</v>
      </c>
      <c r="N163" s="20">
        <f t="shared" si="59"/>
        <v>0</v>
      </c>
      <c r="O163" s="20">
        <f t="shared" si="60"/>
        <v>0</v>
      </c>
      <c r="P163" s="20">
        <f t="shared" si="61"/>
        <v>0</v>
      </c>
      <c r="Q163" s="20">
        <f t="shared" si="62"/>
        <v>0</v>
      </c>
      <c r="R163" s="21">
        <v>3</v>
      </c>
      <c r="S163" s="22">
        <f t="shared" si="51"/>
        <v>0</v>
      </c>
      <c r="T163" s="22">
        <f t="shared" si="52"/>
        <v>0</v>
      </c>
      <c r="U163" s="22">
        <f t="shared" si="53"/>
        <v>0</v>
      </c>
      <c r="V163" s="22">
        <f t="shared" si="54"/>
        <v>0</v>
      </c>
      <c r="W163" s="22">
        <f t="shared" si="55"/>
        <v>0</v>
      </c>
      <c r="X163" s="23"/>
      <c r="Y163" s="24"/>
      <c r="Z163" s="24"/>
      <c r="AA163" s="24"/>
      <c r="AB163" s="25"/>
      <c r="AC163" s="25"/>
    </row>
    <row r="164" spans="1:29" ht="15" customHeight="1" x14ac:dyDescent="0.3">
      <c r="A164" s="148" t="s">
        <v>54</v>
      </c>
      <c r="B164" s="262" t="s">
        <v>299</v>
      </c>
      <c r="C164" s="265" t="s">
        <v>291</v>
      </c>
      <c r="D164" s="260">
        <v>1</v>
      </c>
      <c r="E164" s="261" t="s">
        <v>75</v>
      </c>
      <c r="F164" s="153">
        <f t="shared" si="56"/>
        <v>87</v>
      </c>
      <c r="G164" s="104" t="s">
        <v>72</v>
      </c>
      <c r="H164" s="105" t="s">
        <v>768</v>
      </c>
      <c r="I164" s="36">
        <v>40340</v>
      </c>
      <c r="J164" s="17">
        <f t="shared" si="49"/>
        <v>3</v>
      </c>
      <c r="K164" s="18">
        <f t="shared" si="50"/>
        <v>0</v>
      </c>
      <c r="L164" s="19">
        <f t="shared" si="57"/>
        <v>0</v>
      </c>
      <c r="M164" s="20">
        <f t="shared" si="58"/>
        <v>0</v>
      </c>
      <c r="N164" s="20">
        <f t="shared" si="59"/>
        <v>0</v>
      </c>
      <c r="O164" s="20">
        <f t="shared" si="60"/>
        <v>0</v>
      </c>
      <c r="P164" s="20">
        <f t="shared" si="61"/>
        <v>0</v>
      </c>
      <c r="Q164" s="20">
        <f t="shared" si="62"/>
        <v>0</v>
      </c>
      <c r="R164" s="21">
        <v>3</v>
      </c>
      <c r="S164" s="22">
        <f t="shared" si="51"/>
        <v>0</v>
      </c>
      <c r="T164" s="22">
        <f t="shared" si="52"/>
        <v>0</v>
      </c>
      <c r="U164" s="22">
        <f t="shared" si="53"/>
        <v>0</v>
      </c>
      <c r="V164" s="22">
        <f t="shared" si="54"/>
        <v>0</v>
      </c>
      <c r="W164" s="22">
        <f t="shared" si="55"/>
        <v>0</v>
      </c>
      <c r="X164" s="23"/>
      <c r="Y164" s="24"/>
      <c r="Z164" s="24"/>
      <c r="AA164" s="24"/>
      <c r="AB164" s="25"/>
      <c r="AC164" s="25"/>
    </row>
    <row r="165" spans="1:29" ht="15" customHeight="1" x14ac:dyDescent="0.3">
      <c r="A165" s="148" t="s">
        <v>54</v>
      </c>
      <c r="B165" s="262" t="s">
        <v>273</v>
      </c>
      <c r="C165" s="265" t="s">
        <v>215</v>
      </c>
      <c r="D165" s="260">
        <v>8</v>
      </c>
      <c r="E165" s="261" t="s">
        <v>49</v>
      </c>
      <c r="F165" s="153">
        <f t="shared" si="56"/>
        <v>88</v>
      </c>
      <c r="G165" s="104" t="s">
        <v>105</v>
      </c>
      <c r="H165" s="105" t="s">
        <v>766</v>
      </c>
      <c r="I165" s="36">
        <v>40310</v>
      </c>
      <c r="J165" s="17">
        <f t="shared" si="49"/>
        <v>3</v>
      </c>
      <c r="K165" s="18">
        <f t="shared" si="50"/>
        <v>0</v>
      </c>
      <c r="L165" s="19">
        <f t="shared" si="57"/>
        <v>0</v>
      </c>
      <c r="M165" s="20">
        <f t="shared" si="58"/>
        <v>0</v>
      </c>
      <c r="N165" s="20">
        <f t="shared" si="59"/>
        <v>0</v>
      </c>
      <c r="O165" s="20">
        <f t="shared" si="60"/>
        <v>0</v>
      </c>
      <c r="P165" s="20">
        <f t="shared" si="61"/>
        <v>0</v>
      </c>
      <c r="Q165" s="20">
        <f t="shared" si="62"/>
        <v>0</v>
      </c>
      <c r="R165" s="21">
        <v>3</v>
      </c>
      <c r="S165" s="22">
        <f t="shared" si="51"/>
        <v>0</v>
      </c>
      <c r="T165" s="22">
        <f t="shared" si="52"/>
        <v>0</v>
      </c>
      <c r="U165" s="22">
        <f t="shared" si="53"/>
        <v>0</v>
      </c>
      <c r="V165" s="22">
        <f t="shared" si="54"/>
        <v>0</v>
      </c>
      <c r="W165" s="22">
        <f t="shared" si="55"/>
        <v>0</v>
      </c>
      <c r="X165" s="23"/>
      <c r="Y165" s="24"/>
      <c r="Z165" s="24"/>
      <c r="AA165" s="24"/>
      <c r="AB165" s="25"/>
      <c r="AC165" s="25"/>
    </row>
    <row r="166" spans="1:29" ht="15" customHeight="1" x14ac:dyDescent="0.3">
      <c r="A166" s="148" t="s">
        <v>54</v>
      </c>
      <c r="B166" s="262" t="s">
        <v>132</v>
      </c>
      <c r="C166" s="265" t="s">
        <v>133</v>
      </c>
      <c r="D166" s="260">
        <v>9</v>
      </c>
      <c r="E166" s="261" t="s">
        <v>33</v>
      </c>
      <c r="F166" s="153">
        <f t="shared" si="56"/>
        <v>89</v>
      </c>
      <c r="G166" s="104" t="s">
        <v>777</v>
      </c>
      <c r="H166" s="105" t="s">
        <v>778</v>
      </c>
      <c r="I166" s="36">
        <v>40284</v>
      </c>
      <c r="J166" s="17">
        <f t="shared" si="49"/>
        <v>3</v>
      </c>
      <c r="K166" s="18">
        <f t="shared" si="50"/>
        <v>0</v>
      </c>
      <c r="L166" s="19">
        <f t="shared" si="57"/>
        <v>0</v>
      </c>
      <c r="M166" s="20">
        <f t="shared" si="58"/>
        <v>0</v>
      </c>
      <c r="N166" s="20">
        <f t="shared" si="59"/>
        <v>0</v>
      </c>
      <c r="O166" s="20">
        <f t="shared" si="60"/>
        <v>0</v>
      </c>
      <c r="P166" s="20">
        <f t="shared" si="61"/>
        <v>0</v>
      </c>
      <c r="Q166" s="20">
        <f t="shared" si="62"/>
        <v>0</v>
      </c>
      <c r="R166" s="21">
        <v>3</v>
      </c>
      <c r="S166" s="22">
        <f t="shared" si="51"/>
        <v>0</v>
      </c>
      <c r="T166" s="22">
        <f t="shared" si="52"/>
        <v>0</v>
      </c>
      <c r="U166" s="22">
        <f t="shared" si="53"/>
        <v>0</v>
      </c>
      <c r="V166" s="22">
        <f t="shared" si="54"/>
        <v>0</v>
      </c>
      <c r="W166" s="22">
        <f t="shared" si="55"/>
        <v>0</v>
      </c>
      <c r="X166" s="23"/>
      <c r="Y166" s="24"/>
      <c r="Z166" s="24"/>
      <c r="AA166" s="24"/>
      <c r="AB166" s="25"/>
      <c r="AC166" s="25"/>
    </row>
    <row r="167" spans="1:29" ht="15" customHeight="1" x14ac:dyDescent="0.3">
      <c r="A167" s="162" t="s">
        <v>54</v>
      </c>
      <c r="B167" s="262" t="s">
        <v>1210</v>
      </c>
      <c r="C167" s="236" t="s">
        <v>685</v>
      </c>
      <c r="D167" s="263">
        <v>19</v>
      </c>
      <c r="E167" s="264" t="s">
        <v>46</v>
      </c>
      <c r="F167" s="153">
        <f t="shared" si="56"/>
        <v>90</v>
      </c>
      <c r="G167" s="104" t="s">
        <v>107</v>
      </c>
      <c r="H167" s="105" t="s">
        <v>670</v>
      </c>
      <c r="I167" s="36">
        <v>40259</v>
      </c>
      <c r="J167" s="17">
        <f t="shared" si="49"/>
        <v>3</v>
      </c>
      <c r="K167" s="18">
        <f t="shared" si="50"/>
        <v>0</v>
      </c>
      <c r="L167" s="19">
        <f t="shared" si="57"/>
        <v>0</v>
      </c>
      <c r="M167" s="20">
        <f t="shared" si="58"/>
        <v>0</v>
      </c>
      <c r="N167" s="20">
        <f t="shared" si="59"/>
        <v>0</v>
      </c>
      <c r="O167" s="20">
        <f t="shared" si="60"/>
        <v>0</v>
      </c>
      <c r="P167" s="20">
        <f t="shared" si="61"/>
        <v>0</v>
      </c>
      <c r="Q167" s="20">
        <f t="shared" si="62"/>
        <v>0</v>
      </c>
      <c r="R167" s="21">
        <v>3</v>
      </c>
      <c r="S167" s="22">
        <f t="shared" si="51"/>
        <v>0</v>
      </c>
      <c r="T167" s="22">
        <f t="shared" si="52"/>
        <v>0</v>
      </c>
      <c r="U167" s="22">
        <f t="shared" si="53"/>
        <v>0</v>
      </c>
      <c r="V167" s="22">
        <f t="shared" si="54"/>
        <v>0</v>
      </c>
      <c r="W167" s="22">
        <f t="shared" si="55"/>
        <v>0</v>
      </c>
      <c r="X167" s="26"/>
      <c r="Y167" s="27"/>
      <c r="Z167" s="27"/>
      <c r="AA167" s="27"/>
      <c r="AB167" s="28"/>
      <c r="AC167" s="25"/>
    </row>
    <row r="168" spans="1:29" ht="15" customHeight="1" x14ac:dyDescent="0.3">
      <c r="A168" s="162" t="s">
        <v>54</v>
      </c>
      <c r="B168" s="262" t="s">
        <v>1186</v>
      </c>
      <c r="C168" s="214" t="s">
        <v>246</v>
      </c>
      <c r="D168" s="263">
        <v>1</v>
      </c>
      <c r="E168" s="264" t="s">
        <v>75</v>
      </c>
      <c r="F168" s="153">
        <f t="shared" si="56"/>
        <v>91</v>
      </c>
      <c r="G168" s="104" t="s">
        <v>438</v>
      </c>
      <c r="H168" s="105" t="s">
        <v>511</v>
      </c>
      <c r="I168" s="36">
        <v>40185</v>
      </c>
      <c r="J168" s="17">
        <f t="shared" si="49"/>
        <v>3</v>
      </c>
      <c r="K168" s="18">
        <f t="shared" si="50"/>
        <v>0</v>
      </c>
      <c r="L168" s="19">
        <f t="shared" si="57"/>
        <v>0</v>
      </c>
      <c r="M168" s="20">
        <f t="shared" si="58"/>
        <v>0</v>
      </c>
      <c r="N168" s="20">
        <f t="shared" si="59"/>
        <v>0</v>
      </c>
      <c r="O168" s="20">
        <f t="shared" si="60"/>
        <v>0</v>
      </c>
      <c r="P168" s="20">
        <f t="shared" si="61"/>
        <v>0</v>
      </c>
      <c r="Q168" s="20">
        <f t="shared" si="62"/>
        <v>0</v>
      </c>
      <c r="R168" s="21">
        <v>3</v>
      </c>
      <c r="S168" s="22">
        <f t="shared" si="51"/>
        <v>0</v>
      </c>
      <c r="T168" s="22">
        <f t="shared" si="52"/>
        <v>0</v>
      </c>
      <c r="U168" s="22">
        <f t="shared" si="53"/>
        <v>0</v>
      </c>
      <c r="V168" s="22">
        <f t="shared" si="54"/>
        <v>0</v>
      </c>
      <c r="W168" s="22">
        <f t="shared" si="55"/>
        <v>0</v>
      </c>
      <c r="X168" s="26"/>
      <c r="Y168" s="27"/>
      <c r="Z168" s="27"/>
      <c r="AA168" s="27"/>
      <c r="AB168" s="28"/>
      <c r="AC168" s="25"/>
    </row>
    <row r="169" spans="1:29" ht="15" customHeight="1" x14ac:dyDescent="0.3">
      <c r="A169" s="159" t="s">
        <v>76</v>
      </c>
      <c r="B169" s="131"/>
      <c r="C169" s="132"/>
      <c r="D169" s="30"/>
      <c r="E169" s="160"/>
      <c r="F169" s="161">
        <v>0</v>
      </c>
      <c r="G169" s="29"/>
      <c r="H169" s="29"/>
      <c r="I169" s="54"/>
      <c r="J169" s="32">
        <f t="shared" si="49"/>
        <v>9999</v>
      </c>
      <c r="K169" s="32">
        <f t="shared" si="50"/>
        <v>0</v>
      </c>
      <c r="L169" s="33">
        <f>IFERROR(LARGE((S169:Z169),1),0)</f>
        <v>0</v>
      </c>
      <c r="M169" s="34">
        <f>IFERROR(LARGE((S169:Z169),2),0)</f>
        <v>0</v>
      </c>
      <c r="N169" s="34">
        <f>IFERROR(LARGE((S169:Z169),3),0)</f>
        <v>0</v>
      </c>
      <c r="O169" s="34">
        <f>IFERROR(LARGE((S169:Z169),4),0)</f>
        <v>0</v>
      </c>
      <c r="P169" s="34">
        <f>IFERROR(LARGE((S169:Z169),5),0)</f>
        <v>0</v>
      </c>
      <c r="Q169" s="34">
        <f>IFERROR(LARGE((S169:Z169),6),0)</f>
        <v>0</v>
      </c>
      <c r="R169" s="35">
        <v>9999</v>
      </c>
      <c r="S169" s="55">
        <f t="shared" si="51"/>
        <v>0</v>
      </c>
      <c r="T169" s="55">
        <f t="shared" si="52"/>
        <v>0</v>
      </c>
      <c r="U169" s="55">
        <f t="shared" si="53"/>
        <v>0</v>
      </c>
      <c r="V169" s="55">
        <f t="shared" si="54"/>
        <v>0</v>
      </c>
      <c r="W169" s="55">
        <f t="shared" si="55"/>
        <v>0</v>
      </c>
      <c r="X169" s="31">
        <f>IFERROR(LARGE((#REF!),2),0)</f>
        <v>0</v>
      </c>
      <c r="Y169" s="29">
        <f>IFERROR(LARGE((#REF!),3),0)</f>
        <v>0</v>
      </c>
      <c r="Z169" s="29">
        <f>IFERROR(LARGE((#REF!),4),0)</f>
        <v>0</v>
      </c>
      <c r="AA169" s="29"/>
      <c r="AB169" s="66"/>
      <c r="AC169" s="66"/>
    </row>
    <row r="170" spans="1:29" ht="15" customHeight="1" x14ac:dyDescent="0.3">
      <c r="A170" s="162" t="s">
        <v>76</v>
      </c>
      <c r="B170" s="149" t="s">
        <v>121</v>
      </c>
      <c r="C170" s="101" t="s">
        <v>122</v>
      </c>
      <c r="D170" s="164">
        <v>15</v>
      </c>
      <c r="E170" s="156" t="s">
        <v>29</v>
      </c>
      <c r="F170" s="153">
        <f t="shared" ref="F170:F201" si="63">F169+1</f>
        <v>1</v>
      </c>
      <c r="G170" s="104" t="s">
        <v>95</v>
      </c>
      <c r="H170" s="105" t="s">
        <v>488</v>
      </c>
      <c r="I170" s="36">
        <v>40382</v>
      </c>
      <c r="J170" s="17">
        <f t="shared" si="49"/>
        <v>126</v>
      </c>
      <c r="K170" s="18">
        <f t="shared" si="50"/>
        <v>75</v>
      </c>
      <c r="L170" s="19">
        <f t="shared" ref="L170:L201" si="64">IFERROR(LARGE((S170:W170),1),0)</f>
        <v>75</v>
      </c>
      <c r="M170" s="20">
        <f t="shared" ref="M170:M201" si="65">IFERROR(LARGE((S170:W170),2),0)</f>
        <v>0</v>
      </c>
      <c r="N170" s="20">
        <f t="shared" ref="N170:N201" si="66">IFERROR(LARGE((S170:W170),3),0)</f>
        <v>0</v>
      </c>
      <c r="O170" s="20">
        <f t="shared" ref="O170:O201" si="67">IFERROR(LARGE((S170:W170),4),0)</f>
        <v>0</v>
      </c>
      <c r="P170" s="20">
        <f t="shared" ref="P170:P201" si="68">IFERROR(LARGE((S170:W170),5),0)</f>
        <v>0</v>
      </c>
      <c r="Q170" s="20">
        <f t="shared" ref="Q170:Q201" si="69">IFERROR(LARGE((S170:W170),6),0)</f>
        <v>0</v>
      </c>
      <c r="R170" s="21">
        <v>51</v>
      </c>
      <c r="S170" s="22">
        <f t="shared" si="51"/>
        <v>75</v>
      </c>
      <c r="T170" s="22">
        <f t="shared" si="52"/>
        <v>0</v>
      </c>
      <c r="U170" s="22">
        <f t="shared" si="53"/>
        <v>0</v>
      </c>
      <c r="V170" s="22">
        <f t="shared" si="54"/>
        <v>0</v>
      </c>
      <c r="W170" s="22">
        <f t="shared" si="55"/>
        <v>0</v>
      </c>
      <c r="X170" s="26">
        <v>75</v>
      </c>
      <c r="Y170" s="27"/>
      <c r="Z170" s="27"/>
      <c r="AA170" s="27"/>
      <c r="AB170" s="28"/>
      <c r="AC170" s="28"/>
    </row>
    <row r="171" spans="1:29" ht="15" customHeight="1" x14ac:dyDescent="0.3">
      <c r="A171" s="162" t="s">
        <v>76</v>
      </c>
      <c r="B171" s="125" t="s">
        <v>260</v>
      </c>
      <c r="C171" s="126" t="s">
        <v>218</v>
      </c>
      <c r="D171" s="164">
        <v>12</v>
      </c>
      <c r="E171" s="156" t="s">
        <v>25</v>
      </c>
      <c r="F171" s="153">
        <f t="shared" si="63"/>
        <v>2</v>
      </c>
      <c r="G171" s="117" t="s">
        <v>1629</v>
      </c>
      <c r="H171" s="118" t="s">
        <v>1572</v>
      </c>
      <c r="I171" s="74">
        <v>40693</v>
      </c>
      <c r="J171" s="17">
        <f t="shared" si="49"/>
        <v>75</v>
      </c>
      <c r="K171" s="18">
        <f t="shared" si="50"/>
        <v>75</v>
      </c>
      <c r="L171" s="19">
        <f t="shared" si="64"/>
        <v>75</v>
      </c>
      <c r="M171" s="20">
        <f t="shared" si="65"/>
        <v>0</v>
      </c>
      <c r="N171" s="20">
        <f t="shared" si="66"/>
        <v>0</v>
      </c>
      <c r="O171" s="20">
        <f t="shared" si="67"/>
        <v>0</v>
      </c>
      <c r="P171" s="20">
        <f t="shared" si="68"/>
        <v>0</v>
      </c>
      <c r="Q171" s="20">
        <f t="shared" si="69"/>
        <v>0</v>
      </c>
      <c r="R171" s="21">
        <v>0</v>
      </c>
      <c r="S171" s="22">
        <f t="shared" si="51"/>
        <v>75</v>
      </c>
      <c r="T171" s="22">
        <f t="shared" si="52"/>
        <v>0</v>
      </c>
      <c r="U171" s="22">
        <f t="shared" si="53"/>
        <v>0</v>
      </c>
      <c r="V171" s="22">
        <f t="shared" si="54"/>
        <v>0</v>
      </c>
      <c r="W171" s="22">
        <f t="shared" si="55"/>
        <v>0</v>
      </c>
      <c r="X171" s="26">
        <v>75</v>
      </c>
      <c r="Y171" s="27"/>
      <c r="Z171" s="27"/>
      <c r="AA171" s="27"/>
      <c r="AB171" s="28"/>
      <c r="AC171" s="25"/>
    </row>
    <row r="172" spans="1:29" ht="15" customHeight="1" x14ac:dyDescent="0.3">
      <c r="A172" s="133" t="s">
        <v>76</v>
      </c>
      <c r="B172" s="149" t="s">
        <v>609</v>
      </c>
      <c r="C172" s="101" t="s">
        <v>420</v>
      </c>
      <c r="D172" s="134">
        <v>16</v>
      </c>
      <c r="E172" s="156" t="s">
        <v>44</v>
      </c>
      <c r="F172" s="153">
        <f t="shared" si="63"/>
        <v>3</v>
      </c>
      <c r="G172" s="104" t="s">
        <v>34</v>
      </c>
      <c r="H172" s="105" t="s">
        <v>492</v>
      </c>
      <c r="I172" s="36">
        <v>40345</v>
      </c>
      <c r="J172" s="17">
        <f t="shared" si="49"/>
        <v>69</v>
      </c>
      <c r="K172" s="18">
        <f t="shared" si="50"/>
        <v>45</v>
      </c>
      <c r="L172" s="19">
        <f t="shared" si="64"/>
        <v>45</v>
      </c>
      <c r="M172" s="20">
        <f t="shared" si="65"/>
        <v>0</v>
      </c>
      <c r="N172" s="20">
        <f t="shared" si="66"/>
        <v>0</v>
      </c>
      <c r="O172" s="20">
        <f t="shared" si="67"/>
        <v>0</v>
      </c>
      <c r="P172" s="20">
        <f t="shared" si="68"/>
        <v>0</v>
      </c>
      <c r="Q172" s="20">
        <f t="shared" si="69"/>
        <v>0</v>
      </c>
      <c r="R172" s="21">
        <v>24</v>
      </c>
      <c r="S172" s="22">
        <f t="shared" si="51"/>
        <v>45</v>
      </c>
      <c r="T172" s="22">
        <f t="shared" si="52"/>
        <v>0</v>
      </c>
      <c r="U172" s="22">
        <f t="shared" si="53"/>
        <v>0</v>
      </c>
      <c r="V172" s="22">
        <f t="shared" si="54"/>
        <v>0</v>
      </c>
      <c r="W172" s="22">
        <f t="shared" si="55"/>
        <v>0</v>
      </c>
      <c r="X172" s="26">
        <v>45</v>
      </c>
      <c r="Y172" s="27"/>
      <c r="Z172" s="27"/>
      <c r="AA172" s="27"/>
      <c r="AB172" s="28"/>
      <c r="AC172" s="25"/>
    </row>
    <row r="173" spans="1:29" ht="15" customHeight="1" x14ac:dyDescent="0.3">
      <c r="A173" s="163" t="s">
        <v>76</v>
      </c>
      <c r="B173" s="149" t="s">
        <v>853</v>
      </c>
      <c r="C173" s="150" t="s">
        <v>852</v>
      </c>
      <c r="D173" s="154">
        <v>1</v>
      </c>
      <c r="E173" s="155" t="s">
        <v>75</v>
      </c>
      <c r="F173" s="153">
        <f t="shared" si="63"/>
        <v>4</v>
      </c>
      <c r="G173" s="104" t="s">
        <v>105</v>
      </c>
      <c r="H173" s="105" t="s">
        <v>760</v>
      </c>
      <c r="I173" s="36">
        <v>40199</v>
      </c>
      <c r="J173" s="17">
        <f t="shared" si="49"/>
        <v>65</v>
      </c>
      <c r="K173" s="18">
        <f t="shared" si="50"/>
        <v>45</v>
      </c>
      <c r="L173" s="19">
        <f t="shared" si="64"/>
        <v>45</v>
      </c>
      <c r="M173" s="20">
        <f t="shared" si="65"/>
        <v>0</v>
      </c>
      <c r="N173" s="20">
        <f t="shared" si="66"/>
        <v>0</v>
      </c>
      <c r="O173" s="20">
        <f t="shared" si="67"/>
        <v>0</v>
      </c>
      <c r="P173" s="20">
        <f t="shared" si="68"/>
        <v>0</v>
      </c>
      <c r="Q173" s="20">
        <f t="shared" si="69"/>
        <v>0</v>
      </c>
      <c r="R173" s="21">
        <v>20</v>
      </c>
      <c r="S173" s="22">
        <f t="shared" si="51"/>
        <v>45</v>
      </c>
      <c r="T173" s="22">
        <f t="shared" si="52"/>
        <v>0</v>
      </c>
      <c r="U173" s="22">
        <f t="shared" si="53"/>
        <v>0</v>
      </c>
      <c r="V173" s="22">
        <f t="shared" si="54"/>
        <v>0</v>
      </c>
      <c r="W173" s="22">
        <f t="shared" si="55"/>
        <v>0</v>
      </c>
      <c r="X173" s="23">
        <v>45</v>
      </c>
      <c r="Y173" s="24"/>
      <c r="Z173" s="24"/>
      <c r="AA173" s="24"/>
      <c r="AB173" s="25"/>
      <c r="AC173" s="25"/>
    </row>
    <row r="174" spans="1:29" ht="15" customHeight="1" x14ac:dyDescent="0.3">
      <c r="A174" s="162" t="s">
        <v>76</v>
      </c>
      <c r="B174" s="149" t="s">
        <v>1190</v>
      </c>
      <c r="C174" s="101" t="s">
        <v>96</v>
      </c>
      <c r="D174" s="134">
        <v>12</v>
      </c>
      <c r="E174" s="156" t="s">
        <v>25</v>
      </c>
      <c r="F174" s="153">
        <f t="shared" si="63"/>
        <v>5</v>
      </c>
      <c r="G174" s="104" t="s">
        <v>105</v>
      </c>
      <c r="H174" s="105" t="s">
        <v>491</v>
      </c>
      <c r="I174" s="36">
        <v>40487</v>
      </c>
      <c r="J174" s="17">
        <f t="shared" si="49"/>
        <v>35</v>
      </c>
      <c r="K174" s="18">
        <f t="shared" si="50"/>
        <v>30</v>
      </c>
      <c r="L174" s="19">
        <f t="shared" si="64"/>
        <v>30</v>
      </c>
      <c r="M174" s="20">
        <f t="shared" si="65"/>
        <v>0</v>
      </c>
      <c r="N174" s="20">
        <f t="shared" si="66"/>
        <v>0</v>
      </c>
      <c r="O174" s="20">
        <f t="shared" si="67"/>
        <v>0</v>
      </c>
      <c r="P174" s="20">
        <f t="shared" si="68"/>
        <v>0</v>
      </c>
      <c r="Q174" s="20">
        <f t="shared" si="69"/>
        <v>0</v>
      </c>
      <c r="R174" s="21">
        <v>5</v>
      </c>
      <c r="S174" s="22">
        <f t="shared" si="51"/>
        <v>30</v>
      </c>
      <c r="T174" s="22">
        <f t="shared" si="52"/>
        <v>0</v>
      </c>
      <c r="U174" s="22">
        <f t="shared" si="53"/>
        <v>0</v>
      </c>
      <c r="V174" s="22">
        <f t="shared" si="54"/>
        <v>0</v>
      </c>
      <c r="W174" s="22">
        <f t="shared" si="55"/>
        <v>0</v>
      </c>
      <c r="X174" s="26">
        <v>30</v>
      </c>
      <c r="Y174" s="27"/>
      <c r="Z174" s="27"/>
      <c r="AA174" s="27"/>
      <c r="AB174" s="28"/>
      <c r="AC174" s="25"/>
    </row>
    <row r="175" spans="1:29" ht="15" customHeight="1" x14ac:dyDescent="0.3">
      <c r="A175" s="162" t="s">
        <v>76</v>
      </c>
      <c r="B175" s="125" t="s">
        <v>98</v>
      </c>
      <c r="C175" s="126" t="s">
        <v>99</v>
      </c>
      <c r="D175" s="154">
        <v>12</v>
      </c>
      <c r="E175" s="155" t="s">
        <v>25</v>
      </c>
      <c r="F175" s="153">
        <f t="shared" si="63"/>
        <v>6</v>
      </c>
      <c r="G175" s="117" t="s">
        <v>1293</v>
      </c>
      <c r="H175" s="118" t="s">
        <v>1294</v>
      </c>
      <c r="I175" s="74">
        <v>40709</v>
      </c>
      <c r="J175" s="17">
        <f t="shared" si="49"/>
        <v>30</v>
      </c>
      <c r="K175" s="18">
        <f t="shared" si="50"/>
        <v>30</v>
      </c>
      <c r="L175" s="19">
        <f t="shared" si="64"/>
        <v>30</v>
      </c>
      <c r="M175" s="20">
        <f t="shared" si="65"/>
        <v>0</v>
      </c>
      <c r="N175" s="20">
        <f t="shared" si="66"/>
        <v>0</v>
      </c>
      <c r="O175" s="20">
        <f t="shared" si="67"/>
        <v>0</v>
      </c>
      <c r="P175" s="20">
        <f t="shared" si="68"/>
        <v>0</v>
      </c>
      <c r="Q175" s="20">
        <f t="shared" si="69"/>
        <v>0</v>
      </c>
      <c r="R175" s="21">
        <v>0</v>
      </c>
      <c r="S175" s="22">
        <f t="shared" si="51"/>
        <v>30</v>
      </c>
      <c r="T175" s="22">
        <f t="shared" si="52"/>
        <v>0</v>
      </c>
      <c r="U175" s="22">
        <f t="shared" si="53"/>
        <v>0</v>
      </c>
      <c r="V175" s="22">
        <f t="shared" si="54"/>
        <v>0</v>
      </c>
      <c r="W175" s="22">
        <f t="shared" si="55"/>
        <v>0</v>
      </c>
      <c r="X175" s="23">
        <v>30</v>
      </c>
      <c r="Y175" s="24"/>
      <c r="Z175" s="24"/>
      <c r="AA175" s="24"/>
      <c r="AB175" s="25"/>
      <c r="AC175" s="25"/>
    </row>
    <row r="176" spans="1:29" ht="15" customHeight="1" x14ac:dyDescent="0.3">
      <c r="A176" s="162" t="s">
        <v>76</v>
      </c>
      <c r="B176" s="125" t="s">
        <v>2016</v>
      </c>
      <c r="C176" s="126" t="s">
        <v>1666</v>
      </c>
      <c r="D176" s="164">
        <v>3</v>
      </c>
      <c r="E176" s="156" t="s">
        <v>39</v>
      </c>
      <c r="F176" s="153">
        <f t="shared" si="63"/>
        <v>7</v>
      </c>
      <c r="G176" s="117" t="s">
        <v>245</v>
      </c>
      <c r="H176" s="118" t="s">
        <v>1630</v>
      </c>
      <c r="I176" s="74">
        <v>40358</v>
      </c>
      <c r="J176" s="17">
        <f t="shared" si="49"/>
        <v>30</v>
      </c>
      <c r="K176" s="18">
        <f t="shared" si="50"/>
        <v>30</v>
      </c>
      <c r="L176" s="19">
        <f t="shared" si="64"/>
        <v>30</v>
      </c>
      <c r="M176" s="20">
        <f t="shared" si="65"/>
        <v>0</v>
      </c>
      <c r="N176" s="20">
        <f t="shared" si="66"/>
        <v>0</v>
      </c>
      <c r="O176" s="20">
        <f t="shared" si="67"/>
        <v>0</v>
      </c>
      <c r="P176" s="20">
        <f t="shared" si="68"/>
        <v>0</v>
      </c>
      <c r="Q176" s="20">
        <f t="shared" si="69"/>
        <v>0</v>
      </c>
      <c r="R176" s="21">
        <v>0</v>
      </c>
      <c r="S176" s="22">
        <f t="shared" si="51"/>
        <v>30</v>
      </c>
      <c r="T176" s="22">
        <f t="shared" si="52"/>
        <v>0</v>
      </c>
      <c r="U176" s="22">
        <f t="shared" si="53"/>
        <v>0</v>
      </c>
      <c r="V176" s="22">
        <f t="shared" si="54"/>
        <v>0</v>
      </c>
      <c r="W176" s="22">
        <f t="shared" si="55"/>
        <v>0</v>
      </c>
      <c r="X176" s="26">
        <v>30</v>
      </c>
      <c r="Y176" s="27"/>
      <c r="Z176" s="27"/>
      <c r="AA176" s="27"/>
      <c r="AB176" s="28"/>
      <c r="AC176" s="25"/>
    </row>
    <row r="177" spans="1:29" ht="15" customHeight="1" x14ac:dyDescent="0.3">
      <c r="A177" s="162" t="s">
        <v>76</v>
      </c>
      <c r="B177" s="149" t="s">
        <v>140</v>
      </c>
      <c r="C177" s="150" t="s">
        <v>141</v>
      </c>
      <c r="D177" s="154">
        <v>1</v>
      </c>
      <c r="E177" s="155" t="s">
        <v>75</v>
      </c>
      <c r="F177" s="153">
        <f t="shared" si="63"/>
        <v>8</v>
      </c>
      <c r="G177" s="104" t="s">
        <v>100</v>
      </c>
      <c r="H177" s="105" t="s">
        <v>761</v>
      </c>
      <c r="I177" s="36">
        <v>40350</v>
      </c>
      <c r="J177" s="17">
        <f t="shared" si="49"/>
        <v>30</v>
      </c>
      <c r="K177" s="18">
        <f t="shared" si="50"/>
        <v>30</v>
      </c>
      <c r="L177" s="19">
        <f t="shared" si="64"/>
        <v>30</v>
      </c>
      <c r="M177" s="20">
        <f t="shared" si="65"/>
        <v>0</v>
      </c>
      <c r="N177" s="20">
        <f t="shared" si="66"/>
        <v>0</v>
      </c>
      <c r="O177" s="20">
        <f t="shared" si="67"/>
        <v>0</v>
      </c>
      <c r="P177" s="20">
        <f t="shared" si="68"/>
        <v>0</v>
      </c>
      <c r="Q177" s="20">
        <f t="shared" si="69"/>
        <v>0</v>
      </c>
      <c r="R177" s="21">
        <v>0</v>
      </c>
      <c r="S177" s="22">
        <f t="shared" si="51"/>
        <v>30</v>
      </c>
      <c r="T177" s="22">
        <f t="shared" si="52"/>
        <v>0</v>
      </c>
      <c r="U177" s="22">
        <f t="shared" si="53"/>
        <v>0</v>
      </c>
      <c r="V177" s="22">
        <f t="shared" si="54"/>
        <v>0</v>
      </c>
      <c r="W177" s="22">
        <f t="shared" si="55"/>
        <v>0</v>
      </c>
      <c r="X177" s="23">
        <v>30</v>
      </c>
      <c r="Y177" s="24"/>
      <c r="Z177" s="24"/>
      <c r="AA177" s="24"/>
      <c r="AB177" s="25"/>
      <c r="AC177" s="25"/>
    </row>
    <row r="178" spans="1:29" ht="15" customHeight="1" x14ac:dyDescent="0.3">
      <c r="A178" s="162" t="s">
        <v>76</v>
      </c>
      <c r="B178" s="149" t="s">
        <v>132</v>
      </c>
      <c r="C178" s="150" t="s">
        <v>133</v>
      </c>
      <c r="D178" s="154">
        <v>9</v>
      </c>
      <c r="E178" s="155" t="s">
        <v>33</v>
      </c>
      <c r="F178" s="153">
        <f t="shared" si="63"/>
        <v>9</v>
      </c>
      <c r="G178" s="104" t="s">
        <v>777</v>
      </c>
      <c r="H178" s="105" t="s">
        <v>778</v>
      </c>
      <c r="I178" s="36">
        <v>40284</v>
      </c>
      <c r="J178" s="17">
        <f t="shared" si="49"/>
        <v>23</v>
      </c>
      <c r="K178" s="18">
        <f t="shared" si="50"/>
        <v>15</v>
      </c>
      <c r="L178" s="19">
        <f t="shared" si="64"/>
        <v>15</v>
      </c>
      <c r="M178" s="20">
        <f t="shared" si="65"/>
        <v>0</v>
      </c>
      <c r="N178" s="20">
        <f t="shared" si="66"/>
        <v>0</v>
      </c>
      <c r="O178" s="20">
        <f t="shared" si="67"/>
        <v>0</v>
      </c>
      <c r="P178" s="20">
        <f t="shared" si="68"/>
        <v>0</v>
      </c>
      <c r="Q178" s="20">
        <f t="shared" si="69"/>
        <v>0</v>
      </c>
      <c r="R178" s="21">
        <v>8</v>
      </c>
      <c r="S178" s="22">
        <f t="shared" si="51"/>
        <v>15</v>
      </c>
      <c r="T178" s="22">
        <f t="shared" si="52"/>
        <v>0</v>
      </c>
      <c r="U178" s="22">
        <f t="shared" si="53"/>
        <v>0</v>
      </c>
      <c r="V178" s="22">
        <f t="shared" si="54"/>
        <v>0</v>
      </c>
      <c r="W178" s="22">
        <f t="shared" si="55"/>
        <v>0</v>
      </c>
      <c r="X178" s="23">
        <v>15</v>
      </c>
      <c r="Y178" s="24"/>
      <c r="Z178" s="24"/>
      <c r="AA178" s="24"/>
      <c r="AB178" s="25"/>
      <c r="AC178" s="25"/>
    </row>
    <row r="179" spans="1:29" ht="15" customHeight="1" x14ac:dyDescent="0.3">
      <c r="A179" s="162" t="s">
        <v>76</v>
      </c>
      <c r="B179" s="149" t="s">
        <v>173</v>
      </c>
      <c r="C179" s="101" t="s">
        <v>115</v>
      </c>
      <c r="D179" s="164">
        <v>1</v>
      </c>
      <c r="E179" s="156" t="s">
        <v>75</v>
      </c>
      <c r="F179" s="153">
        <f t="shared" si="63"/>
        <v>10</v>
      </c>
      <c r="G179" s="104" t="s">
        <v>137</v>
      </c>
      <c r="H179" s="105" t="s">
        <v>248</v>
      </c>
      <c r="I179" s="36">
        <v>40265</v>
      </c>
      <c r="J179" s="17">
        <f t="shared" si="49"/>
        <v>23</v>
      </c>
      <c r="K179" s="18">
        <f t="shared" si="50"/>
        <v>15</v>
      </c>
      <c r="L179" s="19">
        <f t="shared" si="64"/>
        <v>15</v>
      </c>
      <c r="M179" s="20">
        <f t="shared" si="65"/>
        <v>0</v>
      </c>
      <c r="N179" s="20">
        <f t="shared" si="66"/>
        <v>0</v>
      </c>
      <c r="O179" s="20">
        <f t="shared" si="67"/>
        <v>0</v>
      </c>
      <c r="P179" s="20">
        <f t="shared" si="68"/>
        <v>0</v>
      </c>
      <c r="Q179" s="20">
        <f t="shared" si="69"/>
        <v>0</v>
      </c>
      <c r="R179" s="21">
        <v>8</v>
      </c>
      <c r="S179" s="22">
        <f t="shared" si="51"/>
        <v>15</v>
      </c>
      <c r="T179" s="22">
        <f t="shared" si="52"/>
        <v>0</v>
      </c>
      <c r="U179" s="22">
        <f t="shared" si="53"/>
        <v>0</v>
      </c>
      <c r="V179" s="22">
        <f t="shared" si="54"/>
        <v>0</v>
      </c>
      <c r="W179" s="22">
        <f t="shared" si="55"/>
        <v>0</v>
      </c>
      <c r="X179" s="26">
        <v>15</v>
      </c>
      <c r="Y179" s="27"/>
      <c r="Z179" s="27"/>
      <c r="AA179" s="27"/>
      <c r="AB179" s="28"/>
      <c r="AC179" s="28"/>
    </row>
    <row r="180" spans="1:29" ht="15" customHeight="1" x14ac:dyDescent="0.3">
      <c r="A180" s="162" t="s">
        <v>76</v>
      </c>
      <c r="B180" s="149" t="s">
        <v>344</v>
      </c>
      <c r="C180" s="101" t="s">
        <v>303</v>
      </c>
      <c r="D180" s="164">
        <v>12</v>
      </c>
      <c r="E180" s="156" t="s">
        <v>25</v>
      </c>
      <c r="F180" s="153">
        <f t="shared" si="63"/>
        <v>11</v>
      </c>
      <c r="G180" s="104" t="s">
        <v>247</v>
      </c>
      <c r="H180" s="105" t="s">
        <v>470</v>
      </c>
      <c r="I180" s="36">
        <v>40211</v>
      </c>
      <c r="J180" s="17">
        <f t="shared" si="49"/>
        <v>20</v>
      </c>
      <c r="K180" s="18">
        <f t="shared" si="50"/>
        <v>15</v>
      </c>
      <c r="L180" s="19">
        <f t="shared" si="64"/>
        <v>15</v>
      </c>
      <c r="M180" s="20">
        <f t="shared" si="65"/>
        <v>0</v>
      </c>
      <c r="N180" s="20">
        <f t="shared" si="66"/>
        <v>0</v>
      </c>
      <c r="O180" s="20">
        <f t="shared" si="67"/>
        <v>0</v>
      </c>
      <c r="P180" s="20">
        <f t="shared" si="68"/>
        <v>0</v>
      </c>
      <c r="Q180" s="20">
        <f t="shared" si="69"/>
        <v>0</v>
      </c>
      <c r="R180" s="21">
        <v>5</v>
      </c>
      <c r="S180" s="22">
        <f t="shared" si="51"/>
        <v>15</v>
      </c>
      <c r="T180" s="22">
        <f t="shared" si="52"/>
        <v>0</v>
      </c>
      <c r="U180" s="22">
        <f t="shared" si="53"/>
        <v>0</v>
      </c>
      <c r="V180" s="22">
        <f t="shared" si="54"/>
        <v>0</v>
      </c>
      <c r="W180" s="22">
        <f t="shared" si="55"/>
        <v>0</v>
      </c>
      <c r="X180" s="26">
        <v>15</v>
      </c>
      <c r="Y180" s="27"/>
      <c r="Z180" s="27"/>
      <c r="AA180" s="27"/>
      <c r="AB180" s="28"/>
      <c r="AC180" s="25"/>
    </row>
    <row r="181" spans="1:29" ht="15" customHeight="1" x14ac:dyDescent="0.3">
      <c r="A181" s="162" t="s">
        <v>76</v>
      </c>
      <c r="B181" s="149" t="s">
        <v>622</v>
      </c>
      <c r="C181" s="101" t="s">
        <v>427</v>
      </c>
      <c r="D181" s="134">
        <v>12</v>
      </c>
      <c r="E181" s="156" t="s">
        <v>25</v>
      </c>
      <c r="F181" s="153">
        <f t="shared" si="63"/>
        <v>12</v>
      </c>
      <c r="G181" s="104" t="s">
        <v>111</v>
      </c>
      <c r="H181" s="105" t="s">
        <v>503</v>
      </c>
      <c r="I181" s="36">
        <v>40254</v>
      </c>
      <c r="J181" s="17">
        <f t="shared" si="49"/>
        <v>19</v>
      </c>
      <c r="K181" s="18">
        <f t="shared" si="50"/>
        <v>15</v>
      </c>
      <c r="L181" s="19">
        <f t="shared" si="64"/>
        <v>15</v>
      </c>
      <c r="M181" s="20">
        <f t="shared" si="65"/>
        <v>0</v>
      </c>
      <c r="N181" s="20">
        <f t="shared" si="66"/>
        <v>0</v>
      </c>
      <c r="O181" s="20">
        <f t="shared" si="67"/>
        <v>0</v>
      </c>
      <c r="P181" s="20">
        <f t="shared" si="68"/>
        <v>0</v>
      </c>
      <c r="Q181" s="20">
        <f t="shared" si="69"/>
        <v>0</v>
      </c>
      <c r="R181" s="21">
        <v>4</v>
      </c>
      <c r="S181" s="22">
        <f t="shared" si="51"/>
        <v>15</v>
      </c>
      <c r="T181" s="22">
        <f t="shared" si="52"/>
        <v>0</v>
      </c>
      <c r="U181" s="22">
        <f t="shared" si="53"/>
        <v>0</v>
      </c>
      <c r="V181" s="22">
        <f t="shared" si="54"/>
        <v>0</v>
      </c>
      <c r="W181" s="22">
        <f t="shared" si="55"/>
        <v>0</v>
      </c>
      <c r="X181" s="26">
        <v>15</v>
      </c>
      <c r="Y181" s="27"/>
      <c r="Z181" s="27"/>
      <c r="AA181" s="27"/>
      <c r="AB181" s="28"/>
      <c r="AC181" s="25"/>
    </row>
    <row r="182" spans="1:29" ht="15" customHeight="1" x14ac:dyDescent="0.3">
      <c r="A182" s="162" t="s">
        <v>76</v>
      </c>
      <c r="B182" s="149" t="s">
        <v>259</v>
      </c>
      <c r="C182" s="101" t="s">
        <v>231</v>
      </c>
      <c r="D182" s="164">
        <v>9</v>
      </c>
      <c r="E182" s="156" t="s">
        <v>33</v>
      </c>
      <c r="F182" s="153">
        <f t="shared" si="63"/>
        <v>13</v>
      </c>
      <c r="G182" s="104" t="s">
        <v>479</v>
      </c>
      <c r="H182" s="105" t="s">
        <v>480</v>
      </c>
      <c r="I182" s="36">
        <v>40487</v>
      </c>
      <c r="J182" s="17">
        <f t="shared" si="49"/>
        <v>18</v>
      </c>
      <c r="K182" s="18">
        <f t="shared" si="50"/>
        <v>5</v>
      </c>
      <c r="L182" s="19">
        <f t="shared" si="64"/>
        <v>5</v>
      </c>
      <c r="M182" s="20">
        <f t="shared" si="65"/>
        <v>0</v>
      </c>
      <c r="N182" s="20">
        <f t="shared" si="66"/>
        <v>0</v>
      </c>
      <c r="O182" s="20">
        <f t="shared" si="67"/>
        <v>0</v>
      </c>
      <c r="P182" s="20">
        <f t="shared" si="68"/>
        <v>0</v>
      </c>
      <c r="Q182" s="20">
        <f t="shared" si="69"/>
        <v>0</v>
      </c>
      <c r="R182" s="21">
        <v>13</v>
      </c>
      <c r="S182" s="22">
        <f t="shared" si="51"/>
        <v>5</v>
      </c>
      <c r="T182" s="22">
        <f t="shared" si="52"/>
        <v>0</v>
      </c>
      <c r="U182" s="22">
        <f t="shared" si="53"/>
        <v>0</v>
      </c>
      <c r="V182" s="22">
        <f t="shared" si="54"/>
        <v>0</v>
      </c>
      <c r="W182" s="22">
        <f t="shared" si="55"/>
        <v>0</v>
      </c>
      <c r="X182" s="26">
        <v>5</v>
      </c>
      <c r="Y182" s="27"/>
      <c r="Z182" s="27"/>
      <c r="AA182" s="27"/>
      <c r="AB182" s="28"/>
      <c r="AC182" s="25"/>
    </row>
    <row r="183" spans="1:29" ht="15" customHeight="1" x14ac:dyDescent="0.3">
      <c r="A183" s="133" t="s">
        <v>76</v>
      </c>
      <c r="B183" s="149" t="s">
        <v>1202</v>
      </c>
      <c r="C183" s="101" t="s">
        <v>388</v>
      </c>
      <c r="D183" s="134">
        <v>18</v>
      </c>
      <c r="E183" s="156" t="s">
        <v>71</v>
      </c>
      <c r="F183" s="153">
        <f t="shared" si="63"/>
        <v>14</v>
      </c>
      <c r="G183" s="104" t="s">
        <v>111</v>
      </c>
      <c r="H183" s="105" t="s">
        <v>138</v>
      </c>
      <c r="I183" s="36">
        <v>40242</v>
      </c>
      <c r="J183" s="17">
        <f t="shared" si="49"/>
        <v>18</v>
      </c>
      <c r="K183" s="18">
        <f t="shared" si="50"/>
        <v>12</v>
      </c>
      <c r="L183" s="19">
        <f t="shared" si="64"/>
        <v>12</v>
      </c>
      <c r="M183" s="20">
        <f t="shared" si="65"/>
        <v>0</v>
      </c>
      <c r="N183" s="20">
        <f t="shared" si="66"/>
        <v>0</v>
      </c>
      <c r="O183" s="20">
        <f t="shared" si="67"/>
        <v>0</v>
      </c>
      <c r="P183" s="20">
        <f t="shared" si="68"/>
        <v>0</v>
      </c>
      <c r="Q183" s="20">
        <f t="shared" si="69"/>
        <v>0</v>
      </c>
      <c r="R183" s="21">
        <v>6</v>
      </c>
      <c r="S183" s="22">
        <f t="shared" si="51"/>
        <v>12</v>
      </c>
      <c r="T183" s="22">
        <f t="shared" si="52"/>
        <v>0</v>
      </c>
      <c r="U183" s="22">
        <f t="shared" si="53"/>
        <v>0</v>
      </c>
      <c r="V183" s="22">
        <f t="shared" si="54"/>
        <v>0</v>
      </c>
      <c r="W183" s="22">
        <f t="shared" si="55"/>
        <v>0</v>
      </c>
      <c r="X183" s="26">
        <v>12</v>
      </c>
      <c r="Y183" s="27"/>
      <c r="Z183" s="27"/>
      <c r="AA183" s="27"/>
      <c r="AB183" s="28"/>
      <c r="AC183" s="25"/>
    </row>
    <row r="184" spans="1:29" ht="15" customHeight="1" x14ac:dyDescent="0.3">
      <c r="A184" s="162" t="s">
        <v>76</v>
      </c>
      <c r="B184" s="149" t="s">
        <v>876</v>
      </c>
      <c r="C184" s="126" t="s">
        <v>688</v>
      </c>
      <c r="D184" s="164">
        <v>19</v>
      </c>
      <c r="E184" s="156" t="s">
        <v>46</v>
      </c>
      <c r="F184" s="153">
        <f t="shared" si="63"/>
        <v>15</v>
      </c>
      <c r="G184" s="104" t="s">
        <v>97</v>
      </c>
      <c r="H184" s="105" t="s">
        <v>671</v>
      </c>
      <c r="I184" s="36">
        <v>40231</v>
      </c>
      <c r="J184" s="17">
        <f t="shared" si="49"/>
        <v>16</v>
      </c>
      <c r="K184" s="18">
        <f t="shared" si="50"/>
        <v>5</v>
      </c>
      <c r="L184" s="19">
        <f t="shared" si="64"/>
        <v>5</v>
      </c>
      <c r="M184" s="20">
        <f t="shared" si="65"/>
        <v>0</v>
      </c>
      <c r="N184" s="20">
        <f t="shared" si="66"/>
        <v>0</v>
      </c>
      <c r="O184" s="20">
        <f t="shared" si="67"/>
        <v>0</v>
      </c>
      <c r="P184" s="20">
        <f t="shared" si="68"/>
        <v>0</v>
      </c>
      <c r="Q184" s="20">
        <f t="shared" si="69"/>
        <v>0</v>
      </c>
      <c r="R184" s="21">
        <v>11</v>
      </c>
      <c r="S184" s="22">
        <f t="shared" si="51"/>
        <v>5</v>
      </c>
      <c r="T184" s="22">
        <f t="shared" si="52"/>
        <v>0</v>
      </c>
      <c r="U184" s="22">
        <f t="shared" si="53"/>
        <v>0</v>
      </c>
      <c r="V184" s="22">
        <f t="shared" si="54"/>
        <v>0</v>
      </c>
      <c r="W184" s="22">
        <f t="shared" si="55"/>
        <v>0</v>
      </c>
      <c r="X184" s="26">
        <v>5</v>
      </c>
      <c r="Y184" s="27"/>
      <c r="Z184" s="27"/>
      <c r="AA184" s="27"/>
      <c r="AB184" s="28"/>
      <c r="AC184" s="25"/>
    </row>
    <row r="185" spans="1:29" ht="15" customHeight="1" x14ac:dyDescent="0.3">
      <c r="A185" s="162" t="s">
        <v>76</v>
      </c>
      <c r="B185" s="149" t="s">
        <v>851</v>
      </c>
      <c r="C185" s="101" t="s">
        <v>753</v>
      </c>
      <c r="D185" s="164">
        <v>4</v>
      </c>
      <c r="E185" s="156" t="s">
        <v>81</v>
      </c>
      <c r="F185" s="153">
        <f t="shared" si="63"/>
        <v>16</v>
      </c>
      <c r="G185" s="104" t="s">
        <v>92</v>
      </c>
      <c r="H185" s="105" t="s">
        <v>789</v>
      </c>
      <c r="I185" s="36">
        <v>40529</v>
      </c>
      <c r="J185" s="17">
        <f t="shared" si="49"/>
        <v>15</v>
      </c>
      <c r="K185" s="18">
        <f t="shared" si="50"/>
        <v>5</v>
      </c>
      <c r="L185" s="19">
        <f t="shared" si="64"/>
        <v>5</v>
      </c>
      <c r="M185" s="20">
        <f t="shared" si="65"/>
        <v>0</v>
      </c>
      <c r="N185" s="20">
        <f t="shared" si="66"/>
        <v>0</v>
      </c>
      <c r="O185" s="20">
        <f t="shared" si="67"/>
        <v>0</v>
      </c>
      <c r="P185" s="20">
        <f t="shared" si="68"/>
        <v>0</v>
      </c>
      <c r="Q185" s="20">
        <f t="shared" si="69"/>
        <v>0</v>
      </c>
      <c r="R185" s="21">
        <v>10</v>
      </c>
      <c r="S185" s="22">
        <f t="shared" si="51"/>
        <v>5</v>
      </c>
      <c r="T185" s="22">
        <f t="shared" si="52"/>
        <v>0</v>
      </c>
      <c r="U185" s="22">
        <f t="shared" si="53"/>
        <v>0</v>
      </c>
      <c r="V185" s="22">
        <f t="shared" si="54"/>
        <v>0</v>
      </c>
      <c r="W185" s="22">
        <f t="shared" si="55"/>
        <v>0</v>
      </c>
      <c r="X185" s="26">
        <v>5</v>
      </c>
      <c r="Y185" s="27"/>
      <c r="Z185" s="27"/>
      <c r="AA185" s="27"/>
      <c r="AB185" s="28"/>
      <c r="AC185" s="28"/>
    </row>
    <row r="186" spans="1:29" ht="15" customHeight="1" x14ac:dyDescent="0.3">
      <c r="A186" s="162" t="s">
        <v>76</v>
      </c>
      <c r="B186" s="125" t="s">
        <v>2010</v>
      </c>
      <c r="C186" s="126" t="s">
        <v>1626</v>
      </c>
      <c r="D186" s="164">
        <v>8</v>
      </c>
      <c r="E186" s="156" t="s">
        <v>49</v>
      </c>
      <c r="F186" s="153">
        <f t="shared" si="63"/>
        <v>17</v>
      </c>
      <c r="G186" s="117" t="s">
        <v>1631</v>
      </c>
      <c r="H186" s="118" t="s">
        <v>568</v>
      </c>
      <c r="I186" s="74">
        <v>40652</v>
      </c>
      <c r="J186" s="17">
        <f t="shared" si="49"/>
        <v>12</v>
      </c>
      <c r="K186" s="18">
        <f t="shared" si="50"/>
        <v>12</v>
      </c>
      <c r="L186" s="19">
        <f t="shared" si="64"/>
        <v>12</v>
      </c>
      <c r="M186" s="20">
        <f t="shared" si="65"/>
        <v>0</v>
      </c>
      <c r="N186" s="20">
        <f t="shared" si="66"/>
        <v>0</v>
      </c>
      <c r="O186" s="20">
        <f t="shared" si="67"/>
        <v>0</v>
      </c>
      <c r="P186" s="20">
        <f t="shared" si="68"/>
        <v>0</v>
      </c>
      <c r="Q186" s="20">
        <f t="shared" si="69"/>
        <v>0</v>
      </c>
      <c r="R186" s="21">
        <v>0</v>
      </c>
      <c r="S186" s="22">
        <f t="shared" si="51"/>
        <v>12</v>
      </c>
      <c r="T186" s="22">
        <f t="shared" si="52"/>
        <v>0</v>
      </c>
      <c r="U186" s="22">
        <f t="shared" si="53"/>
        <v>0</v>
      </c>
      <c r="V186" s="22">
        <f t="shared" si="54"/>
        <v>0</v>
      </c>
      <c r="W186" s="22">
        <f t="shared" si="55"/>
        <v>0</v>
      </c>
      <c r="X186" s="26">
        <v>12</v>
      </c>
      <c r="Y186" s="27"/>
      <c r="Z186" s="27"/>
      <c r="AA186" s="27"/>
      <c r="AB186" s="28"/>
      <c r="AC186" s="25"/>
    </row>
    <row r="187" spans="1:29" ht="15" customHeight="1" x14ac:dyDescent="0.3">
      <c r="A187" s="162" t="s">
        <v>76</v>
      </c>
      <c r="B187" s="125" t="s">
        <v>2017</v>
      </c>
      <c r="C187" s="126" t="s">
        <v>1667</v>
      </c>
      <c r="D187" s="165">
        <v>3</v>
      </c>
      <c r="E187" s="166" t="s">
        <v>39</v>
      </c>
      <c r="F187" s="153">
        <f t="shared" si="63"/>
        <v>18</v>
      </c>
      <c r="G187" s="117" t="s">
        <v>1632</v>
      </c>
      <c r="H187" s="118" t="s">
        <v>1633</v>
      </c>
      <c r="I187" s="74">
        <v>40550</v>
      </c>
      <c r="J187" s="17">
        <f t="shared" si="49"/>
        <v>12</v>
      </c>
      <c r="K187" s="18">
        <f t="shared" si="50"/>
        <v>12</v>
      </c>
      <c r="L187" s="19">
        <f t="shared" si="64"/>
        <v>12</v>
      </c>
      <c r="M187" s="20">
        <f t="shared" si="65"/>
        <v>0</v>
      </c>
      <c r="N187" s="20">
        <f t="shared" si="66"/>
        <v>0</v>
      </c>
      <c r="O187" s="20">
        <f t="shared" si="67"/>
        <v>0</v>
      </c>
      <c r="P187" s="20">
        <f t="shared" si="68"/>
        <v>0</v>
      </c>
      <c r="Q187" s="20">
        <f t="shared" si="69"/>
        <v>0</v>
      </c>
      <c r="R187" s="21">
        <v>0</v>
      </c>
      <c r="S187" s="22">
        <f t="shared" si="51"/>
        <v>12</v>
      </c>
      <c r="T187" s="22">
        <f t="shared" si="52"/>
        <v>0</v>
      </c>
      <c r="U187" s="22">
        <f t="shared" si="53"/>
        <v>0</v>
      </c>
      <c r="V187" s="22">
        <f t="shared" si="54"/>
        <v>0</v>
      </c>
      <c r="W187" s="22">
        <f t="shared" si="55"/>
        <v>0</v>
      </c>
      <c r="X187" s="26">
        <v>12</v>
      </c>
      <c r="Y187" s="27"/>
      <c r="Z187" s="27"/>
      <c r="AA187" s="27"/>
      <c r="AB187" s="28"/>
      <c r="AC187" s="25"/>
    </row>
    <row r="188" spans="1:29" ht="15" customHeight="1" x14ac:dyDescent="0.3">
      <c r="A188" s="162" t="s">
        <v>76</v>
      </c>
      <c r="B188" s="125" t="s">
        <v>2018</v>
      </c>
      <c r="C188" s="126" t="s">
        <v>1289</v>
      </c>
      <c r="D188" s="154">
        <v>16</v>
      </c>
      <c r="E188" s="155" t="s">
        <v>44</v>
      </c>
      <c r="F188" s="153">
        <f t="shared" si="63"/>
        <v>19</v>
      </c>
      <c r="G188" s="117" t="s">
        <v>43</v>
      </c>
      <c r="H188" s="118" t="s">
        <v>1295</v>
      </c>
      <c r="I188" s="74">
        <v>40265</v>
      </c>
      <c r="J188" s="17">
        <f t="shared" si="49"/>
        <v>12</v>
      </c>
      <c r="K188" s="18">
        <f t="shared" si="50"/>
        <v>12</v>
      </c>
      <c r="L188" s="19">
        <f t="shared" si="64"/>
        <v>12</v>
      </c>
      <c r="M188" s="20">
        <f t="shared" si="65"/>
        <v>0</v>
      </c>
      <c r="N188" s="20">
        <f t="shared" si="66"/>
        <v>0</v>
      </c>
      <c r="O188" s="20">
        <f t="shared" si="67"/>
        <v>0</v>
      </c>
      <c r="P188" s="20">
        <f t="shared" si="68"/>
        <v>0</v>
      </c>
      <c r="Q188" s="20">
        <f t="shared" si="69"/>
        <v>0</v>
      </c>
      <c r="R188" s="21">
        <v>0</v>
      </c>
      <c r="S188" s="22">
        <f t="shared" si="51"/>
        <v>12</v>
      </c>
      <c r="T188" s="22">
        <f t="shared" si="52"/>
        <v>0</v>
      </c>
      <c r="U188" s="22">
        <f t="shared" si="53"/>
        <v>0</v>
      </c>
      <c r="V188" s="22">
        <f t="shared" si="54"/>
        <v>0</v>
      </c>
      <c r="W188" s="22">
        <f t="shared" si="55"/>
        <v>0</v>
      </c>
      <c r="X188" s="23">
        <v>12</v>
      </c>
      <c r="Y188" s="24"/>
      <c r="Z188" s="24"/>
      <c r="AA188" s="24"/>
      <c r="AB188" s="25"/>
      <c r="AC188" s="25"/>
    </row>
    <row r="189" spans="1:29" ht="15" customHeight="1" x14ac:dyDescent="0.3">
      <c r="A189" s="162" t="s">
        <v>76</v>
      </c>
      <c r="B189" s="149" t="s">
        <v>121</v>
      </c>
      <c r="C189" s="101" t="s">
        <v>122</v>
      </c>
      <c r="D189" s="164">
        <v>15</v>
      </c>
      <c r="E189" s="156" t="s">
        <v>29</v>
      </c>
      <c r="F189" s="153">
        <f t="shared" si="63"/>
        <v>20</v>
      </c>
      <c r="G189" s="104" t="s">
        <v>486</v>
      </c>
      <c r="H189" s="105" t="s">
        <v>487</v>
      </c>
      <c r="I189" s="36">
        <v>40365</v>
      </c>
      <c r="J189" s="17">
        <f t="shared" si="49"/>
        <v>11</v>
      </c>
      <c r="K189" s="18">
        <f t="shared" si="50"/>
        <v>0</v>
      </c>
      <c r="L189" s="19">
        <f t="shared" si="64"/>
        <v>0</v>
      </c>
      <c r="M189" s="20">
        <f t="shared" si="65"/>
        <v>0</v>
      </c>
      <c r="N189" s="20">
        <f t="shared" si="66"/>
        <v>0</v>
      </c>
      <c r="O189" s="20">
        <f t="shared" si="67"/>
        <v>0</v>
      </c>
      <c r="P189" s="20">
        <f t="shared" si="68"/>
        <v>0</v>
      </c>
      <c r="Q189" s="20">
        <f t="shared" si="69"/>
        <v>0</v>
      </c>
      <c r="R189" s="21">
        <v>11</v>
      </c>
      <c r="S189" s="22">
        <f t="shared" si="51"/>
        <v>0</v>
      </c>
      <c r="T189" s="22">
        <f t="shared" si="52"/>
        <v>0</v>
      </c>
      <c r="U189" s="22">
        <f t="shared" si="53"/>
        <v>0</v>
      </c>
      <c r="V189" s="22">
        <f t="shared" si="54"/>
        <v>0</v>
      </c>
      <c r="W189" s="22">
        <f t="shared" si="55"/>
        <v>0</v>
      </c>
      <c r="X189" s="26"/>
      <c r="Y189" s="27"/>
      <c r="Z189" s="27"/>
      <c r="AA189" s="27"/>
      <c r="AB189" s="28"/>
      <c r="AC189" s="28"/>
    </row>
    <row r="190" spans="1:29" ht="15" customHeight="1" x14ac:dyDescent="0.3">
      <c r="A190" s="162" t="s">
        <v>76</v>
      </c>
      <c r="B190" s="149" t="s">
        <v>23</v>
      </c>
      <c r="C190" s="101" t="s">
        <v>24</v>
      </c>
      <c r="D190" s="134">
        <v>12</v>
      </c>
      <c r="E190" s="156" t="s">
        <v>25</v>
      </c>
      <c r="F190" s="153">
        <f t="shared" si="63"/>
        <v>21</v>
      </c>
      <c r="G190" s="104" t="s">
        <v>105</v>
      </c>
      <c r="H190" s="105" t="s">
        <v>189</v>
      </c>
      <c r="I190" s="36">
        <v>40364</v>
      </c>
      <c r="J190" s="17">
        <f t="shared" si="49"/>
        <v>11</v>
      </c>
      <c r="K190" s="18">
        <f t="shared" si="50"/>
        <v>0</v>
      </c>
      <c r="L190" s="19">
        <f t="shared" si="64"/>
        <v>0</v>
      </c>
      <c r="M190" s="20">
        <f t="shared" si="65"/>
        <v>0</v>
      </c>
      <c r="N190" s="20">
        <f t="shared" si="66"/>
        <v>0</v>
      </c>
      <c r="O190" s="20">
        <f t="shared" si="67"/>
        <v>0</v>
      </c>
      <c r="P190" s="20">
        <f t="shared" si="68"/>
        <v>0</v>
      </c>
      <c r="Q190" s="20">
        <f t="shared" si="69"/>
        <v>0</v>
      </c>
      <c r="R190" s="21">
        <v>11</v>
      </c>
      <c r="S190" s="22">
        <f t="shared" si="51"/>
        <v>0</v>
      </c>
      <c r="T190" s="22">
        <f t="shared" si="52"/>
        <v>0</v>
      </c>
      <c r="U190" s="22">
        <f t="shared" si="53"/>
        <v>0</v>
      </c>
      <c r="V190" s="22">
        <f t="shared" si="54"/>
        <v>0</v>
      </c>
      <c r="W190" s="22">
        <f t="shared" si="55"/>
        <v>0</v>
      </c>
      <c r="X190" s="26"/>
      <c r="Y190" s="27"/>
      <c r="Z190" s="27"/>
      <c r="AA190" s="27"/>
      <c r="AB190" s="28"/>
      <c r="AC190" s="25"/>
    </row>
    <row r="191" spans="1:29" ht="15" customHeight="1" x14ac:dyDescent="0.3">
      <c r="A191" s="162" t="s">
        <v>76</v>
      </c>
      <c r="B191" s="149" t="s">
        <v>623</v>
      </c>
      <c r="C191" s="101" t="s">
        <v>471</v>
      </c>
      <c r="D191" s="164">
        <v>15</v>
      </c>
      <c r="E191" s="156" t="s">
        <v>29</v>
      </c>
      <c r="F191" s="153">
        <f t="shared" si="63"/>
        <v>22</v>
      </c>
      <c r="G191" s="104" t="s">
        <v>294</v>
      </c>
      <c r="H191" s="105" t="s">
        <v>472</v>
      </c>
      <c r="I191" s="36">
        <v>40519</v>
      </c>
      <c r="J191" s="17">
        <f t="shared" si="49"/>
        <v>10</v>
      </c>
      <c r="K191" s="18">
        <f t="shared" si="50"/>
        <v>0</v>
      </c>
      <c r="L191" s="19">
        <f t="shared" si="64"/>
        <v>0</v>
      </c>
      <c r="M191" s="20">
        <f t="shared" si="65"/>
        <v>0</v>
      </c>
      <c r="N191" s="20">
        <f t="shared" si="66"/>
        <v>0</v>
      </c>
      <c r="O191" s="20">
        <f t="shared" si="67"/>
        <v>0</v>
      </c>
      <c r="P191" s="20">
        <f t="shared" si="68"/>
        <v>0</v>
      </c>
      <c r="Q191" s="20">
        <f t="shared" si="69"/>
        <v>0</v>
      </c>
      <c r="R191" s="21">
        <v>10</v>
      </c>
      <c r="S191" s="22">
        <f t="shared" si="51"/>
        <v>0</v>
      </c>
      <c r="T191" s="22">
        <f t="shared" si="52"/>
        <v>0</v>
      </c>
      <c r="U191" s="22">
        <f t="shared" si="53"/>
        <v>0</v>
      </c>
      <c r="V191" s="22">
        <f t="shared" si="54"/>
        <v>0</v>
      </c>
      <c r="W191" s="22">
        <f t="shared" si="55"/>
        <v>0</v>
      </c>
      <c r="X191" s="26"/>
      <c r="Y191" s="27"/>
      <c r="Z191" s="27"/>
      <c r="AA191" s="27"/>
      <c r="AB191" s="28"/>
      <c r="AC191" s="25"/>
    </row>
    <row r="192" spans="1:29" ht="15" customHeight="1" x14ac:dyDescent="0.3">
      <c r="A192" s="162" t="s">
        <v>76</v>
      </c>
      <c r="B192" s="149" t="s">
        <v>186</v>
      </c>
      <c r="C192" s="101" t="s">
        <v>187</v>
      </c>
      <c r="D192" s="164">
        <v>7</v>
      </c>
      <c r="E192" s="156" t="s">
        <v>28</v>
      </c>
      <c r="F192" s="153">
        <f t="shared" si="63"/>
        <v>23</v>
      </c>
      <c r="G192" s="104" t="s">
        <v>106</v>
      </c>
      <c r="H192" s="105" t="s">
        <v>791</v>
      </c>
      <c r="I192" s="36">
        <v>40365</v>
      </c>
      <c r="J192" s="17">
        <f t="shared" si="49"/>
        <v>10</v>
      </c>
      <c r="K192" s="18">
        <f t="shared" si="50"/>
        <v>5</v>
      </c>
      <c r="L192" s="19">
        <f t="shared" si="64"/>
        <v>5</v>
      </c>
      <c r="M192" s="20">
        <f t="shared" si="65"/>
        <v>0</v>
      </c>
      <c r="N192" s="20">
        <f t="shared" si="66"/>
        <v>0</v>
      </c>
      <c r="O192" s="20">
        <f t="shared" si="67"/>
        <v>0</v>
      </c>
      <c r="P192" s="20">
        <f t="shared" si="68"/>
        <v>0</v>
      </c>
      <c r="Q192" s="20">
        <f t="shared" si="69"/>
        <v>0</v>
      </c>
      <c r="R192" s="21">
        <v>5</v>
      </c>
      <c r="S192" s="22">
        <f t="shared" si="51"/>
        <v>5</v>
      </c>
      <c r="T192" s="22">
        <f t="shared" si="52"/>
        <v>0</v>
      </c>
      <c r="U192" s="22">
        <f t="shared" si="53"/>
        <v>0</v>
      </c>
      <c r="V192" s="22">
        <f t="shared" si="54"/>
        <v>0</v>
      </c>
      <c r="W192" s="22">
        <f t="shared" si="55"/>
        <v>0</v>
      </c>
      <c r="X192" s="26">
        <v>5</v>
      </c>
      <c r="Y192" s="27"/>
      <c r="Z192" s="27"/>
      <c r="AA192" s="27"/>
      <c r="AB192" s="28"/>
      <c r="AC192" s="28"/>
    </row>
    <row r="193" spans="1:29" ht="15" customHeight="1" x14ac:dyDescent="0.3">
      <c r="A193" s="162" t="s">
        <v>76</v>
      </c>
      <c r="B193" s="149" t="s">
        <v>173</v>
      </c>
      <c r="C193" s="101" t="s">
        <v>115</v>
      </c>
      <c r="D193" s="164">
        <v>1</v>
      </c>
      <c r="E193" s="156" t="s">
        <v>75</v>
      </c>
      <c r="F193" s="153">
        <f t="shared" si="63"/>
        <v>24</v>
      </c>
      <c r="G193" s="104" t="s">
        <v>797</v>
      </c>
      <c r="H193" s="105" t="s">
        <v>798</v>
      </c>
      <c r="I193" s="36">
        <v>40273</v>
      </c>
      <c r="J193" s="17">
        <f t="shared" si="49"/>
        <v>10</v>
      </c>
      <c r="K193" s="18">
        <f t="shared" si="50"/>
        <v>5</v>
      </c>
      <c r="L193" s="19">
        <f t="shared" si="64"/>
        <v>5</v>
      </c>
      <c r="M193" s="20">
        <f t="shared" si="65"/>
        <v>0</v>
      </c>
      <c r="N193" s="20">
        <f t="shared" si="66"/>
        <v>0</v>
      </c>
      <c r="O193" s="20">
        <f t="shared" si="67"/>
        <v>0</v>
      </c>
      <c r="P193" s="20">
        <f t="shared" si="68"/>
        <v>0</v>
      </c>
      <c r="Q193" s="20">
        <f t="shared" si="69"/>
        <v>0</v>
      </c>
      <c r="R193" s="21">
        <v>5</v>
      </c>
      <c r="S193" s="22">
        <f t="shared" si="51"/>
        <v>5</v>
      </c>
      <c r="T193" s="22">
        <f t="shared" si="52"/>
        <v>0</v>
      </c>
      <c r="U193" s="22">
        <f t="shared" si="53"/>
        <v>0</v>
      </c>
      <c r="V193" s="22">
        <f t="shared" si="54"/>
        <v>0</v>
      </c>
      <c r="W193" s="22">
        <f t="shared" si="55"/>
        <v>0</v>
      </c>
      <c r="X193" s="26">
        <v>5</v>
      </c>
      <c r="Y193" s="27"/>
      <c r="Z193" s="27"/>
      <c r="AA193" s="27"/>
      <c r="AB193" s="28"/>
      <c r="AC193" s="28"/>
    </row>
    <row r="194" spans="1:29" ht="15" customHeight="1" x14ac:dyDescent="0.3">
      <c r="A194" s="162" t="s">
        <v>76</v>
      </c>
      <c r="B194" s="125" t="s">
        <v>87</v>
      </c>
      <c r="C194" s="101" t="s">
        <v>88</v>
      </c>
      <c r="D194" s="164">
        <v>1</v>
      </c>
      <c r="E194" s="156" t="s">
        <v>75</v>
      </c>
      <c r="F194" s="153">
        <f t="shared" si="63"/>
        <v>25</v>
      </c>
      <c r="G194" s="104" t="s">
        <v>45</v>
      </c>
      <c r="H194" s="105" t="s">
        <v>782</v>
      </c>
      <c r="I194" s="36">
        <v>40272</v>
      </c>
      <c r="J194" s="17">
        <f t="shared" si="49"/>
        <v>10</v>
      </c>
      <c r="K194" s="18">
        <f t="shared" si="50"/>
        <v>5</v>
      </c>
      <c r="L194" s="19">
        <f t="shared" si="64"/>
        <v>5</v>
      </c>
      <c r="M194" s="20">
        <f t="shared" si="65"/>
        <v>0</v>
      </c>
      <c r="N194" s="20">
        <f t="shared" si="66"/>
        <v>0</v>
      </c>
      <c r="O194" s="20">
        <f t="shared" si="67"/>
        <v>0</v>
      </c>
      <c r="P194" s="20">
        <f t="shared" si="68"/>
        <v>0</v>
      </c>
      <c r="Q194" s="20">
        <f t="shared" si="69"/>
        <v>0</v>
      </c>
      <c r="R194" s="21">
        <v>5</v>
      </c>
      <c r="S194" s="22">
        <f t="shared" si="51"/>
        <v>5</v>
      </c>
      <c r="T194" s="22">
        <f t="shared" si="52"/>
        <v>0</v>
      </c>
      <c r="U194" s="22">
        <f t="shared" si="53"/>
        <v>0</v>
      </c>
      <c r="V194" s="22">
        <f t="shared" si="54"/>
        <v>0</v>
      </c>
      <c r="W194" s="22">
        <f t="shared" si="55"/>
        <v>0</v>
      </c>
      <c r="X194" s="26">
        <v>5</v>
      </c>
      <c r="Y194" s="27"/>
      <c r="Z194" s="27"/>
      <c r="AA194" s="27"/>
      <c r="AB194" s="28"/>
      <c r="AC194" s="28"/>
    </row>
    <row r="195" spans="1:29" ht="15" customHeight="1" x14ac:dyDescent="0.3">
      <c r="A195" s="162" t="s">
        <v>76</v>
      </c>
      <c r="B195" s="149" t="s">
        <v>609</v>
      </c>
      <c r="C195" s="101" t="s">
        <v>420</v>
      </c>
      <c r="D195" s="164">
        <v>16</v>
      </c>
      <c r="E195" s="156" t="s">
        <v>44</v>
      </c>
      <c r="F195" s="153">
        <f t="shared" si="63"/>
        <v>26</v>
      </c>
      <c r="G195" s="104" t="s">
        <v>462</v>
      </c>
      <c r="H195" s="105" t="s">
        <v>463</v>
      </c>
      <c r="I195" s="36">
        <v>40463</v>
      </c>
      <c r="J195" s="17">
        <f t="shared" si="49"/>
        <v>8</v>
      </c>
      <c r="K195" s="18">
        <f t="shared" si="50"/>
        <v>5</v>
      </c>
      <c r="L195" s="19">
        <f t="shared" si="64"/>
        <v>5</v>
      </c>
      <c r="M195" s="20">
        <f t="shared" si="65"/>
        <v>0</v>
      </c>
      <c r="N195" s="20">
        <f t="shared" si="66"/>
        <v>0</v>
      </c>
      <c r="O195" s="20">
        <f t="shared" si="67"/>
        <v>0</v>
      </c>
      <c r="P195" s="20">
        <f t="shared" si="68"/>
        <v>0</v>
      </c>
      <c r="Q195" s="20">
        <f t="shared" si="69"/>
        <v>0</v>
      </c>
      <c r="R195" s="21">
        <v>3</v>
      </c>
      <c r="S195" s="22">
        <f t="shared" si="51"/>
        <v>5</v>
      </c>
      <c r="T195" s="22">
        <f t="shared" si="52"/>
        <v>0</v>
      </c>
      <c r="U195" s="22">
        <f t="shared" si="53"/>
        <v>0</v>
      </c>
      <c r="V195" s="22">
        <f t="shared" si="54"/>
        <v>0</v>
      </c>
      <c r="W195" s="22">
        <f t="shared" si="55"/>
        <v>0</v>
      </c>
      <c r="X195" s="26">
        <v>5</v>
      </c>
      <c r="Y195" s="27"/>
      <c r="Z195" s="27"/>
      <c r="AA195" s="27"/>
      <c r="AB195" s="28"/>
      <c r="AC195" s="25"/>
    </row>
    <row r="196" spans="1:29" ht="15" customHeight="1" x14ac:dyDescent="0.3">
      <c r="A196" s="162" t="s">
        <v>76</v>
      </c>
      <c r="B196" s="149" t="s">
        <v>865</v>
      </c>
      <c r="C196" s="101" t="s">
        <v>780</v>
      </c>
      <c r="D196" s="164">
        <v>9</v>
      </c>
      <c r="E196" s="156" t="s">
        <v>33</v>
      </c>
      <c r="F196" s="153">
        <f t="shared" si="63"/>
        <v>27</v>
      </c>
      <c r="G196" s="104" t="s">
        <v>62</v>
      </c>
      <c r="H196" s="105" t="s">
        <v>968</v>
      </c>
      <c r="I196" s="36">
        <v>40456</v>
      </c>
      <c r="J196" s="17">
        <f t="shared" ref="J196:J259" si="70">SUM(L196:R196)</f>
        <v>8</v>
      </c>
      <c r="K196" s="18">
        <f t="shared" si="50"/>
        <v>5</v>
      </c>
      <c r="L196" s="19">
        <f t="shared" si="64"/>
        <v>5</v>
      </c>
      <c r="M196" s="20">
        <f t="shared" si="65"/>
        <v>0</v>
      </c>
      <c r="N196" s="20">
        <f t="shared" si="66"/>
        <v>0</v>
      </c>
      <c r="O196" s="20">
        <f t="shared" si="67"/>
        <v>0</v>
      </c>
      <c r="P196" s="20">
        <f t="shared" si="68"/>
        <v>0</v>
      </c>
      <c r="Q196" s="20">
        <f t="shared" si="69"/>
        <v>0</v>
      </c>
      <c r="R196" s="21">
        <v>3</v>
      </c>
      <c r="S196" s="22">
        <f t="shared" si="51"/>
        <v>5</v>
      </c>
      <c r="T196" s="22">
        <f t="shared" si="52"/>
        <v>0</v>
      </c>
      <c r="U196" s="22">
        <f t="shared" si="53"/>
        <v>0</v>
      </c>
      <c r="V196" s="22">
        <f t="shared" si="54"/>
        <v>0</v>
      </c>
      <c r="W196" s="22">
        <f t="shared" si="55"/>
        <v>0</v>
      </c>
      <c r="X196" s="26">
        <v>5</v>
      </c>
      <c r="Y196" s="27"/>
      <c r="Z196" s="27"/>
      <c r="AA196" s="27"/>
      <c r="AB196" s="28"/>
      <c r="AC196" s="25"/>
    </row>
    <row r="197" spans="1:29" ht="15" customHeight="1" x14ac:dyDescent="0.3">
      <c r="A197" s="162" t="s">
        <v>76</v>
      </c>
      <c r="B197" s="157" t="s">
        <v>258</v>
      </c>
      <c r="C197" s="108" t="s">
        <v>1192</v>
      </c>
      <c r="D197" s="164">
        <v>12</v>
      </c>
      <c r="E197" s="156" t="s">
        <v>25</v>
      </c>
      <c r="F197" s="153">
        <f t="shared" si="63"/>
        <v>28</v>
      </c>
      <c r="G197" s="113" t="s">
        <v>89</v>
      </c>
      <c r="H197" s="114" t="s">
        <v>672</v>
      </c>
      <c r="I197" s="73">
        <v>40433</v>
      </c>
      <c r="J197" s="17">
        <f t="shared" si="70"/>
        <v>8</v>
      </c>
      <c r="K197" s="18">
        <f t="shared" ref="K197:K260" si="71">SUM(L197:Q197)</f>
        <v>0</v>
      </c>
      <c r="L197" s="19">
        <f t="shared" si="64"/>
        <v>0</v>
      </c>
      <c r="M197" s="20">
        <f t="shared" si="65"/>
        <v>0</v>
      </c>
      <c r="N197" s="20">
        <f t="shared" si="66"/>
        <v>0</v>
      </c>
      <c r="O197" s="20">
        <f t="shared" si="67"/>
        <v>0</v>
      </c>
      <c r="P197" s="20">
        <f t="shared" si="68"/>
        <v>0</v>
      </c>
      <c r="Q197" s="20">
        <f t="shared" si="69"/>
        <v>0</v>
      </c>
      <c r="R197" s="21">
        <v>8</v>
      </c>
      <c r="S197" s="22">
        <f t="shared" ref="S197:S260" si="72">IFERROR(LARGE((X197:AC197),1),0)</f>
        <v>0</v>
      </c>
      <c r="T197" s="22">
        <f t="shared" ref="T197:T260" si="73">IFERROR(LARGE((X197:AC197),2),0)</f>
        <v>0</v>
      </c>
      <c r="U197" s="22">
        <f t="shared" ref="U197:U260" si="74">IFERROR(LARGE((X197:AC197),3),0)</f>
        <v>0</v>
      </c>
      <c r="V197" s="22">
        <f t="shared" ref="V197:V260" si="75">IFERROR(LARGE((X197:AC197),4),0)</f>
        <v>0</v>
      </c>
      <c r="W197" s="22">
        <f t="shared" ref="W197:W260" si="76">IFERROR(LARGE((X197:AC197),5),0)</f>
        <v>0</v>
      </c>
      <c r="X197" s="26"/>
      <c r="Y197" s="27"/>
      <c r="Z197" s="27"/>
      <c r="AA197" s="27"/>
      <c r="AB197" s="28"/>
      <c r="AC197" s="25"/>
    </row>
    <row r="198" spans="1:29" ht="15" customHeight="1" x14ac:dyDescent="0.3">
      <c r="A198" s="162" t="s">
        <v>76</v>
      </c>
      <c r="B198" s="157" t="s">
        <v>274</v>
      </c>
      <c r="C198" s="110" t="s">
        <v>217</v>
      </c>
      <c r="D198" s="164">
        <v>4</v>
      </c>
      <c r="E198" s="166" t="s">
        <v>81</v>
      </c>
      <c r="F198" s="153">
        <f t="shared" si="63"/>
        <v>29</v>
      </c>
      <c r="G198" s="113" t="s">
        <v>95</v>
      </c>
      <c r="H198" s="114" t="s">
        <v>1028</v>
      </c>
      <c r="I198" s="73">
        <v>40355</v>
      </c>
      <c r="J198" s="17">
        <f t="shared" si="70"/>
        <v>8</v>
      </c>
      <c r="K198" s="18">
        <f t="shared" si="71"/>
        <v>5</v>
      </c>
      <c r="L198" s="19">
        <f t="shared" si="64"/>
        <v>5</v>
      </c>
      <c r="M198" s="20">
        <f t="shared" si="65"/>
        <v>0</v>
      </c>
      <c r="N198" s="20">
        <f t="shared" si="66"/>
        <v>0</v>
      </c>
      <c r="O198" s="20">
        <f t="shared" si="67"/>
        <v>0</v>
      </c>
      <c r="P198" s="20">
        <f t="shared" si="68"/>
        <v>0</v>
      </c>
      <c r="Q198" s="20">
        <f t="shared" si="69"/>
        <v>0</v>
      </c>
      <c r="R198" s="21">
        <v>3</v>
      </c>
      <c r="S198" s="22">
        <f t="shared" si="72"/>
        <v>5</v>
      </c>
      <c r="T198" s="22">
        <f t="shared" si="73"/>
        <v>0</v>
      </c>
      <c r="U198" s="22">
        <f t="shared" si="74"/>
        <v>0</v>
      </c>
      <c r="V198" s="22">
        <f t="shared" si="75"/>
        <v>0</v>
      </c>
      <c r="W198" s="22">
        <f t="shared" si="76"/>
        <v>0</v>
      </c>
      <c r="X198" s="26">
        <v>5</v>
      </c>
      <c r="Y198" s="27"/>
      <c r="Z198" s="27"/>
      <c r="AA198" s="27"/>
      <c r="AB198" s="28"/>
      <c r="AC198" s="28"/>
    </row>
    <row r="199" spans="1:29" ht="15" customHeight="1" x14ac:dyDescent="0.3">
      <c r="A199" s="162" t="s">
        <v>76</v>
      </c>
      <c r="B199" s="157" t="s">
        <v>619</v>
      </c>
      <c r="C199" s="110" t="s">
        <v>497</v>
      </c>
      <c r="D199" s="134">
        <v>6</v>
      </c>
      <c r="E199" s="156" t="s">
        <v>31</v>
      </c>
      <c r="F199" s="153">
        <f t="shared" si="63"/>
        <v>30</v>
      </c>
      <c r="G199" s="113" t="s">
        <v>37</v>
      </c>
      <c r="H199" s="114" t="s">
        <v>502</v>
      </c>
      <c r="I199" s="73">
        <v>40264</v>
      </c>
      <c r="J199" s="17">
        <f t="shared" si="70"/>
        <v>8</v>
      </c>
      <c r="K199" s="18">
        <f t="shared" si="71"/>
        <v>0</v>
      </c>
      <c r="L199" s="19">
        <f t="shared" si="64"/>
        <v>0</v>
      </c>
      <c r="M199" s="20">
        <f t="shared" si="65"/>
        <v>0</v>
      </c>
      <c r="N199" s="20">
        <f t="shared" si="66"/>
        <v>0</v>
      </c>
      <c r="O199" s="20">
        <f t="shared" si="67"/>
        <v>0</v>
      </c>
      <c r="P199" s="20">
        <f t="shared" si="68"/>
        <v>0</v>
      </c>
      <c r="Q199" s="20">
        <f t="shared" si="69"/>
        <v>0</v>
      </c>
      <c r="R199" s="21">
        <v>8</v>
      </c>
      <c r="S199" s="22">
        <f t="shared" si="72"/>
        <v>0</v>
      </c>
      <c r="T199" s="22">
        <f t="shared" si="73"/>
        <v>0</v>
      </c>
      <c r="U199" s="22">
        <f t="shared" si="74"/>
        <v>0</v>
      </c>
      <c r="V199" s="22">
        <f t="shared" si="75"/>
        <v>0</v>
      </c>
      <c r="W199" s="22">
        <f t="shared" si="76"/>
        <v>0</v>
      </c>
      <c r="X199" s="26"/>
      <c r="Y199" s="27"/>
      <c r="Z199" s="27"/>
      <c r="AA199" s="27"/>
      <c r="AB199" s="28"/>
      <c r="AC199" s="25"/>
    </row>
    <row r="200" spans="1:29" ht="15" customHeight="1" x14ac:dyDescent="0.3">
      <c r="A200" s="163" t="s">
        <v>76</v>
      </c>
      <c r="B200" s="157" t="s">
        <v>773</v>
      </c>
      <c r="C200" s="158" t="s">
        <v>774</v>
      </c>
      <c r="D200" s="154">
        <v>3</v>
      </c>
      <c r="E200" s="151" t="s">
        <v>39</v>
      </c>
      <c r="F200" s="153">
        <f t="shared" si="63"/>
        <v>31</v>
      </c>
      <c r="G200" s="113" t="s">
        <v>100</v>
      </c>
      <c r="H200" s="114" t="s">
        <v>775</v>
      </c>
      <c r="I200" s="73">
        <v>40249</v>
      </c>
      <c r="J200" s="17">
        <f t="shared" si="70"/>
        <v>8</v>
      </c>
      <c r="K200" s="18">
        <f t="shared" si="71"/>
        <v>5</v>
      </c>
      <c r="L200" s="19">
        <f t="shared" si="64"/>
        <v>5</v>
      </c>
      <c r="M200" s="20">
        <f t="shared" si="65"/>
        <v>0</v>
      </c>
      <c r="N200" s="20">
        <f t="shared" si="66"/>
        <v>0</v>
      </c>
      <c r="O200" s="20">
        <f t="shared" si="67"/>
        <v>0</v>
      </c>
      <c r="P200" s="20">
        <f t="shared" si="68"/>
        <v>0</v>
      </c>
      <c r="Q200" s="20">
        <f t="shared" si="69"/>
        <v>0</v>
      </c>
      <c r="R200" s="21">
        <v>3</v>
      </c>
      <c r="S200" s="22">
        <f t="shared" si="72"/>
        <v>5</v>
      </c>
      <c r="T200" s="22">
        <f t="shared" si="73"/>
        <v>0</v>
      </c>
      <c r="U200" s="22">
        <f t="shared" si="74"/>
        <v>0</v>
      </c>
      <c r="V200" s="22">
        <f t="shared" si="75"/>
        <v>0</v>
      </c>
      <c r="W200" s="22">
        <f t="shared" si="76"/>
        <v>0</v>
      </c>
      <c r="X200" s="23">
        <v>5</v>
      </c>
      <c r="Y200" s="24"/>
      <c r="Z200" s="24"/>
      <c r="AA200" s="24"/>
      <c r="AB200" s="25"/>
      <c r="AC200" s="25"/>
    </row>
    <row r="201" spans="1:29" ht="15" customHeight="1" x14ac:dyDescent="0.3">
      <c r="A201" s="133" t="s">
        <v>76</v>
      </c>
      <c r="B201" s="157" t="s">
        <v>610</v>
      </c>
      <c r="C201" s="158" t="s">
        <v>400</v>
      </c>
      <c r="D201" s="154">
        <v>7</v>
      </c>
      <c r="E201" s="155" t="s">
        <v>28</v>
      </c>
      <c r="F201" s="153">
        <f t="shared" si="63"/>
        <v>32</v>
      </c>
      <c r="G201" s="113" t="s">
        <v>138</v>
      </c>
      <c r="H201" s="114" t="s">
        <v>387</v>
      </c>
      <c r="I201" s="73">
        <v>40228</v>
      </c>
      <c r="J201" s="17">
        <f t="shared" si="70"/>
        <v>8</v>
      </c>
      <c r="K201" s="18">
        <f t="shared" si="71"/>
        <v>0</v>
      </c>
      <c r="L201" s="19">
        <f t="shared" si="64"/>
        <v>0</v>
      </c>
      <c r="M201" s="20">
        <f t="shared" si="65"/>
        <v>0</v>
      </c>
      <c r="N201" s="20">
        <f t="shared" si="66"/>
        <v>0</v>
      </c>
      <c r="O201" s="20">
        <f t="shared" si="67"/>
        <v>0</v>
      </c>
      <c r="P201" s="20">
        <f t="shared" si="68"/>
        <v>0</v>
      </c>
      <c r="Q201" s="20">
        <f t="shared" si="69"/>
        <v>0</v>
      </c>
      <c r="R201" s="21">
        <v>8</v>
      </c>
      <c r="S201" s="22">
        <f t="shared" si="72"/>
        <v>0</v>
      </c>
      <c r="T201" s="22">
        <f t="shared" si="73"/>
        <v>0</v>
      </c>
      <c r="U201" s="22">
        <f t="shared" si="74"/>
        <v>0</v>
      </c>
      <c r="V201" s="22">
        <f t="shared" si="75"/>
        <v>0</v>
      </c>
      <c r="W201" s="22">
        <f t="shared" si="76"/>
        <v>0</v>
      </c>
      <c r="X201" s="23"/>
      <c r="Y201" s="24"/>
      <c r="Z201" s="24"/>
      <c r="AA201" s="24"/>
      <c r="AB201" s="25"/>
      <c r="AC201" s="25"/>
    </row>
    <row r="202" spans="1:29" ht="15" customHeight="1" x14ac:dyDescent="0.3">
      <c r="A202" s="162" t="s">
        <v>76</v>
      </c>
      <c r="B202" s="178" t="s">
        <v>259</v>
      </c>
      <c r="C202" s="108" t="s">
        <v>231</v>
      </c>
      <c r="D202" s="164">
        <v>9</v>
      </c>
      <c r="E202" s="156" t="s">
        <v>33</v>
      </c>
      <c r="F202" s="153">
        <f t="shared" ref="F202:F233" si="77">F201+1</f>
        <v>33</v>
      </c>
      <c r="G202" s="115" t="s">
        <v>1423</v>
      </c>
      <c r="H202" s="116" t="s">
        <v>1659</v>
      </c>
      <c r="I202" s="71">
        <v>40904</v>
      </c>
      <c r="J202" s="17">
        <f t="shared" si="70"/>
        <v>5</v>
      </c>
      <c r="K202" s="18">
        <f t="shared" si="71"/>
        <v>5</v>
      </c>
      <c r="L202" s="19">
        <f t="shared" ref="L202:L233" si="78">IFERROR(LARGE((S202:W202),1),0)</f>
        <v>5</v>
      </c>
      <c r="M202" s="20">
        <f t="shared" ref="M202:M233" si="79">IFERROR(LARGE((S202:W202),2),0)</f>
        <v>0</v>
      </c>
      <c r="N202" s="20">
        <f t="shared" ref="N202:N233" si="80">IFERROR(LARGE((S202:W202),3),0)</f>
        <v>0</v>
      </c>
      <c r="O202" s="20">
        <f t="shared" ref="O202:O233" si="81">IFERROR(LARGE((S202:W202),4),0)</f>
        <v>0</v>
      </c>
      <c r="P202" s="20">
        <f t="shared" ref="P202:P233" si="82">IFERROR(LARGE((S202:W202),5),0)</f>
        <v>0</v>
      </c>
      <c r="Q202" s="20">
        <f t="shared" ref="Q202:Q233" si="83">IFERROR(LARGE((S202:W202),6),0)</f>
        <v>0</v>
      </c>
      <c r="R202" s="21">
        <v>0</v>
      </c>
      <c r="S202" s="22">
        <f t="shared" si="72"/>
        <v>5</v>
      </c>
      <c r="T202" s="22">
        <f t="shared" si="73"/>
        <v>0</v>
      </c>
      <c r="U202" s="22">
        <f t="shared" si="74"/>
        <v>0</v>
      </c>
      <c r="V202" s="22">
        <f t="shared" si="75"/>
        <v>0</v>
      </c>
      <c r="W202" s="22">
        <f t="shared" si="76"/>
        <v>0</v>
      </c>
      <c r="X202" s="26">
        <v>5</v>
      </c>
      <c r="Y202" s="27"/>
      <c r="Z202" s="27"/>
      <c r="AA202" s="27"/>
      <c r="AB202" s="28"/>
      <c r="AC202" s="25"/>
    </row>
    <row r="203" spans="1:29" ht="15" customHeight="1" x14ac:dyDescent="0.3">
      <c r="A203" s="162" t="s">
        <v>76</v>
      </c>
      <c r="B203" s="178" t="s">
        <v>2019</v>
      </c>
      <c r="C203" s="108" t="s">
        <v>1290</v>
      </c>
      <c r="D203" s="154">
        <v>15</v>
      </c>
      <c r="E203" s="155" t="s">
        <v>29</v>
      </c>
      <c r="F203" s="153">
        <f t="shared" si="77"/>
        <v>34</v>
      </c>
      <c r="G203" s="115" t="s">
        <v>144</v>
      </c>
      <c r="H203" s="116" t="s">
        <v>1308</v>
      </c>
      <c r="I203" s="71">
        <v>40903</v>
      </c>
      <c r="J203" s="17">
        <f t="shared" si="70"/>
        <v>5</v>
      </c>
      <c r="K203" s="18">
        <f t="shared" si="71"/>
        <v>5</v>
      </c>
      <c r="L203" s="19">
        <f t="shared" si="78"/>
        <v>5</v>
      </c>
      <c r="M203" s="20">
        <f t="shared" si="79"/>
        <v>0</v>
      </c>
      <c r="N203" s="20">
        <f t="shared" si="80"/>
        <v>0</v>
      </c>
      <c r="O203" s="20">
        <f t="shared" si="81"/>
        <v>0</v>
      </c>
      <c r="P203" s="20">
        <f t="shared" si="82"/>
        <v>0</v>
      </c>
      <c r="Q203" s="20">
        <f t="shared" si="83"/>
        <v>0</v>
      </c>
      <c r="R203" s="21">
        <v>0</v>
      </c>
      <c r="S203" s="22">
        <f t="shared" si="72"/>
        <v>5</v>
      </c>
      <c r="T203" s="22">
        <f t="shared" si="73"/>
        <v>0</v>
      </c>
      <c r="U203" s="22">
        <f t="shared" si="74"/>
        <v>0</v>
      </c>
      <c r="V203" s="22">
        <f t="shared" si="75"/>
        <v>0</v>
      </c>
      <c r="W203" s="22">
        <f t="shared" si="76"/>
        <v>0</v>
      </c>
      <c r="X203" s="23">
        <v>5</v>
      </c>
      <c r="Y203" s="24"/>
      <c r="Z203" s="24"/>
      <c r="AA203" s="24"/>
      <c r="AB203" s="25"/>
      <c r="AC203" s="25"/>
    </row>
    <row r="204" spans="1:29" ht="15" customHeight="1" x14ac:dyDescent="0.3">
      <c r="A204" s="162" t="s">
        <v>76</v>
      </c>
      <c r="B204" s="178" t="s">
        <v>2005</v>
      </c>
      <c r="C204" s="108" t="s">
        <v>1623</v>
      </c>
      <c r="D204" s="164">
        <v>6</v>
      </c>
      <c r="E204" s="156" t="s">
        <v>1670</v>
      </c>
      <c r="F204" s="153">
        <f t="shared" si="77"/>
        <v>35</v>
      </c>
      <c r="G204" s="115" t="s">
        <v>57</v>
      </c>
      <c r="H204" s="116" t="s">
        <v>1664</v>
      </c>
      <c r="I204" s="71">
        <v>40902</v>
      </c>
      <c r="J204" s="17">
        <f t="shared" si="70"/>
        <v>5</v>
      </c>
      <c r="K204" s="18">
        <f t="shared" si="71"/>
        <v>5</v>
      </c>
      <c r="L204" s="19">
        <f t="shared" si="78"/>
        <v>5</v>
      </c>
      <c r="M204" s="20">
        <f t="shared" si="79"/>
        <v>0</v>
      </c>
      <c r="N204" s="20">
        <f t="shared" si="80"/>
        <v>0</v>
      </c>
      <c r="O204" s="20">
        <f t="shared" si="81"/>
        <v>0</v>
      </c>
      <c r="P204" s="20">
        <f t="shared" si="82"/>
        <v>0</v>
      </c>
      <c r="Q204" s="20">
        <f t="shared" si="83"/>
        <v>0</v>
      </c>
      <c r="R204" s="21">
        <v>0</v>
      </c>
      <c r="S204" s="22">
        <f t="shared" si="72"/>
        <v>5</v>
      </c>
      <c r="T204" s="22">
        <f t="shared" si="73"/>
        <v>0</v>
      </c>
      <c r="U204" s="22">
        <f t="shared" si="74"/>
        <v>0</v>
      </c>
      <c r="V204" s="22">
        <f t="shared" si="75"/>
        <v>0</v>
      </c>
      <c r="W204" s="22">
        <f t="shared" si="76"/>
        <v>0</v>
      </c>
      <c r="X204" s="26">
        <v>5</v>
      </c>
      <c r="Y204" s="27"/>
      <c r="Z204" s="27"/>
      <c r="AA204" s="27"/>
      <c r="AB204" s="28"/>
      <c r="AC204" s="25"/>
    </row>
    <row r="205" spans="1:29" ht="15" customHeight="1" x14ac:dyDescent="0.3">
      <c r="A205" s="162" t="s">
        <v>76</v>
      </c>
      <c r="B205" s="178" t="s">
        <v>259</v>
      </c>
      <c r="C205" s="108" t="s">
        <v>231</v>
      </c>
      <c r="D205" s="164">
        <v>9</v>
      </c>
      <c r="E205" s="156" t="s">
        <v>33</v>
      </c>
      <c r="F205" s="153">
        <f t="shared" si="77"/>
        <v>36</v>
      </c>
      <c r="G205" s="115" t="s">
        <v>1639</v>
      </c>
      <c r="H205" s="116" t="s">
        <v>1640</v>
      </c>
      <c r="I205" s="71">
        <v>40892</v>
      </c>
      <c r="J205" s="17">
        <f t="shared" si="70"/>
        <v>5</v>
      </c>
      <c r="K205" s="18">
        <f t="shared" si="71"/>
        <v>5</v>
      </c>
      <c r="L205" s="19">
        <f t="shared" si="78"/>
        <v>5</v>
      </c>
      <c r="M205" s="20">
        <f t="shared" si="79"/>
        <v>0</v>
      </c>
      <c r="N205" s="20">
        <f t="shared" si="80"/>
        <v>0</v>
      </c>
      <c r="O205" s="20">
        <f t="shared" si="81"/>
        <v>0</v>
      </c>
      <c r="P205" s="20">
        <f t="shared" si="82"/>
        <v>0</v>
      </c>
      <c r="Q205" s="20">
        <f t="shared" si="83"/>
        <v>0</v>
      </c>
      <c r="R205" s="21">
        <v>0</v>
      </c>
      <c r="S205" s="22">
        <f t="shared" si="72"/>
        <v>5</v>
      </c>
      <c r="T205" s="22">
        <f t="shared" si="73"/>
        <v>0</v>
      </c>
      <c r="U205" s="22">
        <f t="shared" si="74"/>
        <v>0</v>
      </c>
      <c r="V205" s="22">
        <f t="shared" si="75"/>
        <v>0</v>
      </c>
      <c r="W205" s="22">
        <f t="shared" si="76"/>
        <v>0</v>
      </c>
      <c r="X205" s="26">
        <v>5</v>
      </c>
      <c r="Y205" s="27"/>
      <c r="Z205" s="27"/>
      <c r="AA205" s="27"/>
      <c r="AB205" s="28"/>
      <c r="AC205" s="25"/>
    </row>
    <row r="206" spans="1:29" ht="15" customHeight="1" x14ac:dyDescent="0.3">
      <c r="A206" s="162" t="s">
        <v>76</v>
      </c>
      <c r="B206" s="178" t="s">
        <v>2020</v>
      </c>
      <c r="C206" s="108" t="s">
        <v>1668</v>
      </c>
      <c r="D206" s="164">
        <v>5</v>
      </c>
      <c r="E206" s="156"/>
      <c r="F206" s="153">
        <f t="shared" si="77"/>
        <v>37</v>
      </c>
      <c r="G206" s="115" t="s">
        <v>107</v>
      </c>
      <c r="H206" s="116" t="s">
        <v>1635</v>
      </c>
      <c r="I206" s="71">
        <v>40885</v>
      </c>
      <c r="J206" s="17">
        <f t="shared" si="70"/>
        <v>5</v>
      </c>
      <c r="K206" s="18">
        <f t="shared" si="71"/>
        <v>5</v>
      </c>
      <c r="L206" s="19">
        <f t="shared" si="78"/>
        <v>5</v>
      </c>
      <c r="M206" s="20">
        <f t="shared" si="79"/>
        <v>0</v>
      </c>
      <c r="N206" s="20">
        <f t="shared" si="80"/>
        <v>0</v>
      </c>
      <c r="O206" s="20">
        <f t="shared" si="81"/>
        <v>0</v>
      </c>
      <c r="P206" s="20">
        <f t="shared" si="82"/>
        <v>0</v>
      </c>
      <c r="Q206" s="20">
        <f t="shared" si="83"/>
        <v>0</v>
      </c>
      <c r="R206" s="21">
        <v>0</v>
      </c>
      <c r="S206" s="22">
        <f t="shared" si="72"/>
        <v>5</v>
      </c>
      <c r="T206" s="22">
        <f t="shared" si="73"/>
        <v>0</v>
      </c>
      <c r="U206" s="22">
        <f t="shared" si="74"/>
        <v>0</v>
      </c>
      <c r="V206" s="22">
        <f t="shared" si="75"/>
        <v>0</v>
      </c>
      <c r="W206" s="22">
        <f t="shared" si="76"/>
        <v>0</v>
      </c>
      <c r="X206" s="26">
        <v>5</v>
      </c>
      <c r="Y206" s="27"/>
      <c r="Z206" s="27"/>
      <c r="AA206" s="27"/>
      <c r="AB206" s="28"/>
      <c r="AC206" s="25"/>
    </row>
    <row r="207" spans="1:29" ht="15" customHeight="1" x14ac:dyDescent="0.3">
      <c r="A207" s="162" t="s">
        <v>76</v>
      </c>
      <c r="B207" s="178" t="s">
        <v>2021</v>
      </c>
      <c r="C207" s="108" t="s">
        <v>1291</v>
      </c>
      <c r="D207" s="154">
        <v>11</v>
      </c>
      <c r="E207" s="155" t="s">
        <v>61</v>
      </c>
      <c r="F207" s="153">
        <f t="shared" si="77"/>
        <v>38</v>
      </c>
      <c r="G207" s="115" t="s">
        <v>1311</v>
      </c>
      <c r="H207" s="116" t="s">
        <v>1312</v>
      </c>
      <c r="I207" s="71">
        <v>40884</v>
      </c>
      <c r="J207" s="17">
        <f t="shared" si="70"/>
        <v>5</v>
      </c>
      <c r="K207" s="18">
        <f t="shared" si="71"/>
        <v>5</v>
      </c>
      <c r="L207" s="19">
        <f t="shared" si="78"/>
        <v>5</v>
      </c>
      <c r="M207" s="20">
        <f t="shared" si="79"/>
        <v>0</v>
      </c>
      <c r="N207" s="20">
        <f t="shared" si="80"/>
        <v>0</v>
      </c>
      <c r="O207" s="20">
        <f t="shared" si="81"/>
        <v>0</v>
      </c>
      <c r="P207" s="20">
        <f t="shared" si="82"/>
        <v>0</v>
      </c>
      <c r="Q207" s="20">
        <f t="shared" si="83"/>
        <v>0</v>
      </c>
      <c r="R207" s="21">
        <v>0</v>
      </c>
      <c r="S207" s="22">
        <f t="shared" si="72"/>
        <v>5</v>
      </c>
      <c r="T207" s="22">
        <f t="shared" si="73"/>
        <v>0</v>
      </c>
      <c r="U207" s="22">
        <f t="shared" si="74"/>
        <v>0</v>
      </c>
      <c r="V207" s="22">
        <f t="shared" si="75"/>
        <v>0</v>
      </c>
      <c r="W207" s="22">
        <f t="shared" si="76"/>
        <v>0</v>
      </c>
      <c r="X207" s="23">
        <v>5</v>
      </c>
      <c r="Y207" s="24"/>
      <c r="Z207" s="24"/>
      <c r="AA207" s="24"/>
      <c r="AB207" s="25"/>
      <c r="AC207" s="25"/>
    </row>
    <row r="208" spans="1:29" ht="15" customHeight="1" x14ac:dyDescent="0.3">
      <c r="A208" s="162" t="s">
        <v>76</v>
      </c>
      <c r="B208" s="178" t="s">
        <v>2007</v>
      </c>
      <c r="C208" s="108" t="s">
        <v>1259</v>
      </c>
      <c r="D208" s="154">
        <v>12</v>
      </c>
      <c r="E208" s="155" t="s">
        <v>25</v>
      </c>
      <c r="F208" s="153">
        <f t="shared" si="77"/>
        <v>39</v>
      </c>
      <c r="G208" s="115" t="s">
        <v>1313</v>
      </c>
      <c r="H208" s="116" t="s">
        <v>1314</v>
      </c>
      <c r="I208" s="71">
        <v>40865</v>
      </c>
      <c r="J208" s="17">
        <f t="shared" si="70"/>
        <v>5</v>
      </c>
      <c r="K208" s="18">
        <f t="shared" si="71"/>
        <v>5</v>
      </c>
      <c r="L208" s="19">
        <f t="shared" si="78"/>
        <v>5</v>
      </c>
      <c r="M208" s="20">
        <f t="shared" si="79"/>
        <v>0</v>
      </c>
      <c r="N208" s="20">
        <f t="shared" si="80"/>
        <v>0</v>
      </c>
      <c r="O208" s="20">
        <f t="shared" si="81"/>
        <v>0</v>
      </c>
      <c r="P208" s="20">
        <f t="shared" si="82"/>
        <v>0</v>
      </c>
      <c r="Q208" s="20">
        <f t="shared" si="83"/>
        <v>0</v>
      </c>
      <c r="R208" s="21">
        <v>0</v>
      </c>
      <c r="S208" s="22">
        <f t="shared" si="72"/>
        <v>5</v>
      </c>
      <c r="T208" s="22">
        <f t="shared" si="73"/>
        <v>0</v>
      </c>
      <c r="U208" s="22">
        <f t="shared" si="74"/>
        <v>0</v>
      </c>
      <c r="V208" s="22">
        <f t="shared" si="75"/>
        <v>0</v>
      </c>
      <c r="W208" s="22">
        <f t="shared" si="76"/>
        <v>0</v>
      </c>
      <c r="X208" s="23">
        <v>5</v>
      </c>
      <c r="Y208" s="24"/>
      <c r="Z208" s="24"/>
      <c r="AA208" s="24"/>
      <c r="AB208" s="25"/>
      <c r="AC208" s="25"/>
    </row>
    <row r="209" spans="1:29" ht="15" customHeight="1" x14ac:dyDescent="0.3">
      <c r="A209" s="162" t="s">
        <v>76</v>
      </c>
      <c r="B209" s="178" t="s">
        <v>173</v>
      </c>
      <c r="C209" s="108" t="s">
        <v>115</v>
      </c>
      <c r="D209" s="164">
        <v>1</v>
      </c>
      <c r="E209" s="166" t="s">
        <v>75</v>
      </c>
      <c r="F209" s="153">
        <f t="shared" si="77"/>
        <v>40</v>
      </c>
      <c r="G209" s="115" t="s">
        <v>1306</v>
      </c>
      <c r="H209" s="116" t="s">
        <v>1638</v>
      </c>
      <c r="I209" s="71">
        <v>40863</v>
      </c>
      <c r="J209" s="17">
        <f t="shared" si="70"/>
        <v>5</v>
      </c>
      <c r="K209" s="18">
        <f t="shared" si="71"/>
        <v>5</v>
      </c>
      <c r="L209" s="19">
        <f t="shared" si="78"/>
        <v>5</v>
      </c>
      <c r="M209" s="20">
        <f t="shared" si="79"/>
        <v>0</v>
      </c>
      <c r="N209" s="20">
        <f t="shared" si="80"/>
        <v>0</v>
      </c>
      <c r="O209" s="20">
        <f t="shared" si="81"/>
        <v>0</v>
      </c>
      <c r="P209" s="20">
        <f t="shared" si="82"/>
        <v>0</v>
      </c>
      <c r="Q209" s="20">
        <f t="shared" si="83"/>
        <v>0</v>
      </c>
      <c r="R209" s="21">
        <v>0</v>
      </c>
      <c r="S209" s="22">
        <f t="shared" si="72"/>
        <v>5</v>
      </c>
      <c r="T209" s="22">
        <f t="shared" si="73"/>
        <v>0</v>
      </c>
      <c r="U209" s="22">
        <f t="shared" si="74"/>
        <v>0</v>
      </c>
      <c r="V209" s="22">
        <f t="shared" si="75"/>
        <v>0</v>
      </c>
      <c r="W209" s="22">
        <f t="shared" si="76"/>
        <v>0</v>
      </c>
      <c r="X209" s="26">
        <v>5</v>
      </c>
      <c r="Y209" s="27"/>
      <c r="Z209" s="27"/>
      <c r="AA209" s="27"/>
      <c r="AB209" s="28"/>
      <c r="AC209" s="25"/>
    </row>
    <row r="210" spans="1:29" ht="15" customHeight="1" x14ac:dyDescent="0.3">
      <c r="A210" s="162" t="s">
        <v>76</v>
      </c>
      <c r="B210" s="178" t="s">
        <v>614</v>
      </c>
      <c r="C210" s="108" t="s">
        <v>407</v>
      </c>
      <c r="D210" s="164">
        <v>19</v>
      </c>
      <c r="E210" s="156" t="s">
        <v>46</v>
      </c>
      <c r="F210" s="153">
        <f t="shared" si="77"/>
        <v>41</v>
      </c>
      <c r="G210" s="115" t="s">
        <v>1655</v>
      </c>
      <c r="H210" s="116" t="s">
        <v>667</v>
      </c>
      <c r="I210" s="71">
        <v>40863</v>
      </c>
      <c r="J210" s="17">
        <f t="shared" si="70"/>
        <v>5</v>
      </c>
      <c r="K210" s="18">
        <f t="shared" si="71"/>
        <v>5</v>
      </c>
      <c r="L210" s="19">
        <f t="shared" si="78"/>
        <v>5</v>
      </c>
      <c r="M210" s="20">
        <f t="shared" si="79"/>
        <v>0</v>
      </c>
      <c r="N210" s="20">
        <f t="shared" si="80"/>
        <v>0</v>
      </c>
      <c r="O210" s="20">
        <f t="shared" si="81"/>
        <v>0</v>
      </c>
      <c r="P210" s="20">
        <f t="shared" si="82"/>
        <v>0</v>
      </c>
      <c r="Q210" s="20">
        <f t="shared" si="83"/>
        <v>0</v>
      </c>
      <c r="R210" s="21">
        <v>0</v>
      </c>
      <c r="S210" s="22">
        <f t="shared" si="72"/>
        <v>5</v>
      </c>
      <c r="T210" s="22">
        <f t="shared" si="73"/>
        <v>0</v>
      </c>
      <c r="U210" s="22">
        <f t="shared" si="74"/>
        <v>0</v>
      </c>
      <c r="V210" s="22">
        <f t="shared" si="75"/>
        <v>0</v>
      </c>
      <c r="W210" s="22">
        <f t="shared" si="76"/>
        <v>0</v>
      </c>
      <c r="X210" s="26">
        <v>5</v>
      </c>
      <c r="Y210" s="27"/>
      <c r="Z210" s="27"/>
      <c r="AA210" s="27"/>
      <c r="AB210" s="28"/>
      <c r="AC210" s="25"/>
    </row>
    <row r="211" spans="1:29" ht="15" customHeight="1" x14ac:dyDescent="0.3">
      <c r="A211" s="162" t="s">
        <v>76</v>
      </c>
      <c r="B211" s="178" t="s">
        <v>635</v>
      </c>
      <c r="C211" s="108" t="s">
        <v>390</v>
      </c>
      <c r="D211" s="164">
        <v>9</v>
      </c>
      <c r="E211" s="156"/>
      <c r="F211" s="153">
        <f t="shared" si="77"/>
        <v>42</v>
      </c>
      <c r="G211" s="115" t="s">
        <v>1232</v>
      </c>
      <c r="H211" s="116" t="s">
        <v>1636</v>
      </c>
      <c r="I211" s="71">
        <v>40857</v>
      </c>
      <c r="J211" s="17">
        <f t="shared" si="70"/>
        <v>5</v>
      </c>
      <c r="K211" s="18">
        <f t="shared" si="71"/>
        <v>5</v>
      </c>
      <c r="L211" s="19">
        <f t="shared" si="78"/>
        <v>5</v>
      </c>
      <c r="M211" s="20">
        <f t="shared" si="79"/>
        <v>0</v>
      </c>
      <c r="N211" s="20">
        <f t="shared" si="80"/>
        <v>0</v>
      </c>
      <c r="O211" s="20">
        <f t="shared" si="81"/>
        <v>0</v>
      </c>
      <c r="P211" s="20">
        <f t="shared" si="82"/>
        <v>0</v>
      </c>
      <c r="Q211" s="20">
        <f t="shared" si="83"/>
        <v>0</v>
      </c>
      <c r="R211" s="21">
        <v>0</v>
      </c>
      <c r="S211" s="22">
        <f t="shared" si="72"/>
        <v>5</v>
      </c>
      <c r="T211" s="22">
        <f t="shared" si="73"/>
        <v>0</v>
      </c>
      <c r="U211" s="22">
        <f t="shared" si="74"/>
        <v>0</v>
      </c>
      <c r="V211" s="22">
        <f t="shared" si="75"/>
        <v>0</v>
      </c>
      <c r="W211" s="22">
        <f t="shared" si="76"/>
        <v>0</v>
      </c>
      <c r="X211" s="26">
        <v>5</v>
      </c>
      <c r="Y211" s="27"/>
      <c r="Z211" s="27"/>
      <c r="AA211" s="27"/>
      <c r="AB211" s="28"/>
      <c r="AC211" s="25"/>
    </row>
    <row r="212" spans="1:29" ht="15" customHeight="1" x14ac:dyDescent="0.3">
      <c r="A212" s="162" t="s">
        <v>76</v>
      </c>
      <c r="B212" s="178" t="s">
        <v>1997</v>
      </c>
      <c r="C212" s="108" t="s">
        <v>1571</v>
      </c>
      <c r="D212" s="164">
        <v>8</v>
      </c>
      <c r="E212" s="156" t="s">
        <v>49</v>
      </c>
      <c r="F212" s="153">
        <f t="shared" si="77"/>
        <v>43</v>
      </c>
      <c r="G212" s="115" t="s">
        <v>1631</v>
      </c>
      <c r="H212" s="116" t="s">
        <v>1231</v>
      </c>
      <c r="I212" s="71">
        <v>40851</v>
      </c>
      <c r="J212" s="17">
        <f t="shared" si="70"/>
        <v>5</v>
      </c>
      <c r="K212" s="18">
        <f t="shared" si="71"/>
        <v>5</v>
      </c>
      <c r="L212" s="19">
        <f t="shared" si="78"/>
        <v>5</v>
      </c>
      <c r="M212" s="20">
        <f t="shared" si="79"/>
        <v>0</v>
      </c>
      <c r="N212" s="20">
        <f t="shared" si="80"/>
        <v>0</v>
      </c>
      <c r="O212" s="20">
        <f t="shared" si="81"/>
        <v>0</v>
      </c>
      <c r="P212" s="20">
        <f t="shared" si="82"/>
        <v>0</v>
      </c>
      <c r="Q212" s="20">
        <f t="shared" si="83"/>
        <v>0</v>
      </c>
      <c r="R212" s="21">
        <v>0</v>
      </c>
      <c r="S212" s="22">
        <f t="shared" si="72"/>
        <v>5</v>
      </c>
      <c r="T212" s="22">
        <f t="shared" si="73"/>
        <v>0</v>
      </c>
      <c r="U212" s="22">
        <f t="shared" si="74"/>
        <v>0</v>
      </c>
      <c r="V212" s="22">
        <f t="shared" si="75"/>
        <v>0</v>
      </c>
      <c r="W212" s="22">
        <f t="shared" si="76"/>
        <v>0</v>
      </c>
      <c r="X212" s="26">
        <v>5</v>
      </c>
      <c r="Y212" s="27"/>
      <c r="Z212" s="27"/>
      <c r="AA212" s="27"/>
      <c r="AB212" s="28"/>
      <c r="AC212" s="25"/>
    </row>
    <row r="213" spans="1:29" ht="15" customHeight="1" x14ac:dyDescent="0.3">
      <c r="A213" s="162" t="s">
        <v>76</v>
      </c>
      <c r="B213" s="178" t="s">
        <v>612</v>
      </c>
      <c r="C213" s="108" t="s">
        <v>580</v>
      </c>
      <c r="D213" s="164">
        <v>3</v>
      </c>
      <c r="E213" s="156" t="s">
        <v>39</v>
      </c>
      <c r="F213" s="153">
        <f t="shared" si="77"/>
        <v>44</v>
      </c>
      <c r="G213" s="115" t="s">
        <v>1243</v>
      </c>
      <c r="H213" s="116" t="s">
        <v>1649</v>
      </c>
      <c r="I213" s="71">
        <v>40847</v>
      </c>
      <c r="J213" s="17">
        <f t="shared" si="70"/>
        <v>5</v>
      </c>
      <c r="K213" s="18">
        <f t="shared" si="71"/>
        <v>5</v>
      </c>
      <c r="L213" s="19">
        <f t="shared" si="78"/>
        <v>5</v>
      </c>
      <c r="M213" s="20">
        <f t="shared" si="79"/>
        <v>0</v>
      </c>
      <c r="N213" s="20">
        <f t="shared" si="80"/>
        <v>0</v>
      </c>
      <c r="O213" s="20">
        <f t="shared" si="81"/>
        <v>0</v>
      </c>
      <c r="P213" s="20">
        <f t="shared" si="82"/>
        <v>0</v>
      </c>
      <c r="Q213" s="20">
        <f t="shared" si="83"/>
        <v>0</v>
      </c>
      <c r="R213" s="21">
        <v>0</v>
      </c>
      <c r="S213" s="22">
        <f t="shared" si="72"/>
        <v>5</v>
      </c>
      <c r="T213" s="22">
        <f t="shared" si="73"/>
        <v>0</v>
      </c>
      <c r="U213" s="22">
        <f t="shared" si="74"/>
        <v>0</v>
      </c>
      <c r="V213" s="22">
        <f t="shared" si="75"/>
        <v>0</v>
      </c>
      <c r="W213" s="22">
        <f t="shared" si="76"/>
        <v>0</v>
      </c>
      <c r="X213" s="26">
        <v>5</v>
      </c>
      <c r="Y213" s="27"/>
      <c r="Z213" s="27"/>
      <c r="AA213" s="27"/>
      <c r="AB213" s="28"/>
      <c r="AC213" s="25"/>
    </row>
    <row r="214" spans="1:29" ht="15" customHeight="1" x14ac:dyDescent="0.3">
      <c r="A214" s="162" t="s">
        <v>76</v>
      </c>
      <c r="B214" s="178" t="s">
        <v>2019</v>
      </c>
      <c r="C214" s="108" t="s">
        <v>1290</v>
      </c>
      <c r="D214" s="154">
        <v>15</v>
      </c>
      <c r="E214" s="155" t="s">
        <v>29</v>
      </c>
      <c r="F214" s="153">
        <f t="shared" si="77"/>
        <v>45</v>
      </c>
      <c r="G214" s="115" t="s">
        <v>1318</v>
      </c>
      <c r="H214" s="116" t="s">
        <v>1064</v>
      </c>
      <c r="I214" s="71">
        <v>40828</v>
      </c>
      <c r="J214" s="17">
        <f t="shared" si="70"/>
        <v>5</v>
      </c>
      <c r="K214" s="18">
        <f t="shared" si="71"/>
        <v>5</v>
      </c>
      <c r="L214" s="19">
        <f t="shared" si="78"/>
        <v>5</v>
      </c>
      <c r="M214" s="20">
        <f t="shared" si="79"/>
        <v>0</v>
      </c>
      <c r="N214" s="20">
        <f t="shared" si="80"/>
        <v>0</v>
      </c>
      <c r="O214" s="20">
        <f t="shared" si="81"/>
        <v>0</v>
      </c>
      <c r="P214" s="20">
        <f t="shared" si="82"/>
        <v>0</v>
      </c>
      <c r="Q214" s="20">
        <f t="shared" si="83"/>
        <v>0</v>
      </c>
      <c r="R214" s="21">
        <v>0</v>
      </c>
      <c r="S214" s="22">
        <f t="shared" si="72"/>
        <v>5</v>
      </c>
      <c r="T214" s="22">
        <f t="shared" si="73"/>
        <v>0</v>
      </c>
      <c r="U214" s="22">
        <f t="shared" si="74"/>
        <v>0</v>
      </c>
      <c r="V214" s="22">
        <f t="shared" si="75"/>
        <v>0</v>
      </c>
      <c r="W214" s="22">
        <f t="shared" si="76"/>
        <v>0</v>
      </c>
      <c r="X214" s="23">
        <v>5</v>
      </c>
      <c r="Y214" s="24"/>
      <c r="Z214" s="24"/>
      <c r="AA214" s="24"/>
      <c r="AB214" s="25"/>
      <c r="AC214" s="25"/>
    </row>
    <row r="215" spans="1:29" ht="15" customHeight="1" x14ac:dyDescent="0.3">
      <c r="A215" s="162" t="s">
        <v>76</v>
      </c>
      <c r="B215" s="178" t="s">
        <v>1018</v>
      </c>
      <c r="C215" s="108" t="s">
        <v>986</v>
      </c>
      <c r="D215" s="154">
        <v>15</v>
      </c>
      <c r="E215" s="151" t="s">
        <v>29</v>
      </c>
      <c r="F215" s="153">
        <f t="shared" si="77"/>
        <v>46</v>
      </c>
      <c r="G215" s="115" t="s">
        <v>1320</v>
      </c>
      <c r="H215" s="116" t="s">
        <v>1321</v>
      </c>
      <c r="I215" s="71">
        <v>40823</v>
      </c>
      <c r="J215" s="17">
        <f t="shared" si="70"/>
        <v>5</v>
      </c>
      <c r="K215" s="18">
        <f t="shared" si="71"/>
        <v>5</v>
      </c>
      <c r="L215" s="19">
        <f t="shared" si="78"/>
        <v>5</v>
      </c>
      <c r="M215" s="20">
        <f t="shared" si="79"/>
        <v>0</v>
      </c>
      <c r="N215" s="20">
        <f t="shared" si="80"/>
        <v>0</v>
      </c>
      <c r="O215" s="20">
        <f t="shared" si="81"/>
        <v>0</v>
      </c>
      <c r="P215" s="20">
        <f t="shared" si="82"/>
        <v>0</v>
      </c>
      <c r="Q215" s="20">
        <f t="shared" si="83"/>
        <v>0</v>
      </c>
      <c r="R215" s="21">
        <v>0</v>
      </c>
      <c r="S215" s="22">
        <f t="shared" si="72"/>
        <v>5</v>
      </c>
      <c r="T215" s="22">
        <f t="shared" si="73"/>
        <v>0</v>
      </c>
      <c r="U215" s="22">
        <f t="shared" si="74"/>
        <v>0</v>
      </c>
      <c r="V215" s="22">
        <f t="shared" si="75"/>
        <v>0</v>
      </c>
      <c r="W215" s="22">
        <f t="shared" si="76"/>
        <v>0</v>
      </c>
      <c r="X215" s="23">
        <v>5</v>
      </c>
      <c r="Y215" s="24"/>
      <c r="Z215" s="24"/>
      <c r="AA215" s="24"/>
      <c r="AB215" s="25"/>
      <c r="AC215" s="25"/>
    </row>
    <row r="216" spans="1:29" ht="15" customHeight="1" x14ac:dyDescent="0.3">
      <c r="A216" s="162" t="s">
        <v>76</v>
      </c>
      <c r="B216" s="178" t="s">
        <v>2022</v>
      </c>
      <c r="C216" s="108" t="s">
        <v>1669</v>
      </c>
      <c r="D216" s="164">
        <v>1</v>
      </c>
      <c r="E216" s="156" t="s">
        <v>75</v>
      </c>
      <c r="F216" s="153">
        <f t="shared" si="77"/>
        <v>47</v>
      </c>
      <c r="G216" s="115" t="s">
        <v>1645</v>
      </c>
      <c r="H216" s="116" t="s">
        <v>1646</v>
      </c>
      <c r="I216" s="71">
        <v>40814</v>
      </c>
      <c r="J216" s="17">
        <f t="shared" si="70"/>
        <v>5</v>
      </c>
      <c r="K216" s="18">
        <f t="shared" si="71"/>
        <v>5</v>
      </c>
      <c r="L216" s="19">
        <f t="shared" si="78"/>
        <v>5</v>
      </c>
      <c r="M216" s="20">
        <f t="shared" si="79"/>
        <v>0</v>
      </c>
      <c r="N216" s="20">
        <f t="shared" si="80"/>
        <v>0</v>
      </c>
      <c r="O216" s="20">
        <f t="shared" si="81"/>
        <v>0</v>
      </c>
      <c r="P216" s="20">
        <f t="shared" si="82"/>
        <v>0</v>
      </c>
      <c r="Q216" s="20">
        <f t="shared" si="83"/>
        <v>0</v>
      </c>
      <c r="R216" s="21">
        <v>0</v>
      </c>
      <c r="S216" s="22">
        <f t="shared" si="72"/>
        <v>5</v>
      </c>
      <c r="T216" s="22">
        <f t="shared" si="73"/>
        <v>0</v>
      </c>
      <c r="U216" s="22">
        <f t="shared" si="74"/>
        <v>0</v>
      </c>
      <c r="V216" s="22">
        <f t="shared" si="75"/>
        <v>0</v>
      </c>
      <c r="W216" s="22">
        <f t="shared" si="76"/>
        <v>0</v>
      </c>
      <c r="X216" s="26">
        <v>5</v>
      </c>
      <c r="Y216" s="27"/>
      <c r="Z216" s="27"/>
      <c r="AA216" s="27"/>
      <c r="AB216" s="28"/>
      <c r="AC216" s="25"/>
    </row>
    <row r="217" spans="1:29" ht="15" customHeight="1" x14ac:dyDescent="0.3">
      <c r="A217" s="162" t="s">
        <v>76</v>
      </c>
      <c r="B217" s="178" t="s">
        <v>373</v>
      </c>
      <c r="C217" s="108" t="s">
        <v>374</v>
      </c>
      <c r="D217" s="154">
        <v>18</v>
      </c>
      <c r="E217" s="155" t="s">
        <v>71</v>
      </c>
      <c r="F217" s="153">
        <f t="shared" si="77"/>
        <v>48</v>
      </c>
      <c r="G217" s="115" t="s">
        <v>1304</v>
      </c>
      <c r="H217" s="116" t="s">
        <v>1305</v>
      </c>
      <c r="I217" s="71">
        <v>40812</v>
      </c>
      <c r="J217" s="17">
        <f t="shared" si="70"/>
        <v>5</v>
      </c>
      <c r="K217" s="18">
        <f t="shared" si="71"/>
        <v>5</v>
      </c>
      <c r="L217" s="19">
        <f t="shared" si="78"/>
        <v>5</v>
      </c>
      <c r="M217" s="20">
        <f t="shared" si="79"/>
        <v>0</v>
      </c>
      <c r="N217" s="20">
        <f t="shared" si="80"/>
        <v>0</v>
      </c>
      <c r="O217" s="20">
        <f t="shared" si="81"/>
        <v>0</v>
      </c>
      <c r="P217" s="20">
        <f t="shared" si="82"/>
        <v>0</v>
      </c>
      <c r="Q217" s="20">
        <f t="shared" si="83"/>
        <v>0</v>
      </c>
      <c r="R217" s="21">
        <v>0</v>
      </c>
      <c r="S217" s="22">
        <f t="shared" si="72"/>
        <v>5</v>
      </c>
      <c r="T217" s="22">
        <f t="shared" si="73"/>
        <v>0</v>
      </c>
      <c r="U217" s="22">
        <f t="shared" si="74"/>
        <v>0</v>
      </c>
      <c r="V217" s="22">
        <f t="shared" si="75"/>
        <v>0</v>
      </c>
      <c r="W217" s="22">
        <f t="shared" si="76"/>
        <v>0</v>
      </c>
      <c r="X217" s="23">
        <v>5</v>
      </c>
      <c r="Y217" s="24"/>
      <c r="Z217" s="24"/>
      <c r="AA217" s="24"/>
      <c r="AB217" s="25"/>
      <c r="AC217" s="25"/>
    </row>
    <row r="218" spans="1:29" ht="15" customHeight="1" x14ac:dyDescent="0.3">
      <c r="A218" s="162" t="s">
        <v>76</v>
      </c>
      <c r="B218" s="178" t="s">
        <v>609</v>
      </c>
      <c r="C218" s="108" t="s">
        <v>420</v>
      </c>
      <c r="D218" s="154">
        <v>16</v>
      </c>
      <c r="E218" s="155" t="s">
        <v>44</v>
      </c>
      <c r="F218" s="153">
        <f t="shared" si="77"/>
        <v>49</v>
      </c>
      <c r="G218" s="115" t="s">
        <v>1300</v>
      </c>
      <c r="H218" s="116" t="s">
        <v>1301</v>
      </c>
      <c r="I218" s="71">
        <v>40806</v>
      </c>
      <c r="J218" s="17">
        <f t="shared" si="70"/>
        <v>5</v>
      </c>
      <c r="K218" s="18">
        <f t="shared" si="71"/>
        <v>5</v>
      </c>
      <c r="L218" s="19">
        <f t="shared" si="78"/>
        <v>5</v>
      </c>
      <c r="M218" s="20">
        <f t="shared" si="79"/>
        <v>0</v>
      </c>
      <c r="N218" s="20">
        <f t="shared" si="80"/>
        <v>0</v>
      </c>
      <c r="O218" s="20">
        <f t="shared" si="81"/>
        <v>0</v>
      </c>
      <c r="P218" s="20">
        <f t="shared" si="82"/>
        <v>0</v>
      </c>
      <c r="Q218" s="20">
        <f t="shared" si="83"/>
        <v>0</v>
      </c>
      <c r="R218" s="21">
        <v>0</v>
      </c>
      <c r="S218" s="22">
        <f t="shared" si="72"/>
        <v>5</v>
      </c>
      <c r="T218" s="22">
        <f t="shared" si="73"/>
        <v>0</v>
      </c>
      <c r="U218" s="22">
        <f t="shared" si="74"/>
        <v>0</v>
      </c>
      <c r="V218" s="22">
        <f t="shared" si="75"/>
        <v>0</v>
      </c>
      <c r="W218" s="22">
        <f t="shared" si="76"/>
        <v>0</v>
      </c>
      <c r="X218" s="23">
        <v>5</v>
      </c>
      <c r="Y218" s="24"/>
      <c r="Z218" s="24"/>
      <c r="AA218" s="24"/>
      <c r="AB218" s="25"/>
      <c r="AC218" s="25"/>
    </row>
    <row r="219" spans="1:29" ht="15" customHeight="1" x14ac:dyDescent="0.3">
      <c r="A219" s="162" t="s">
        <v>76</v>
      </c>
      <c r="B219" s="178" t="s">
        <v>130</v>
      </c>
      <c r="C219" s="108" t="s">
        <v>131</v>
      </c>
      <c r="D219" s="164">
        <v>8</v>
      </c>
      <c r="E219" s="156" t="s">
        <v>49</v>
      </c>
      <c r="F219" s="153">
        <f t="shared" si="77"/>
        <v>50</v>
      </c>
      <c r="G219" s="115" t="s">
        <v>1653</v>
      </c>
      <c r="H219" s="116" t="s">
        <v>1654</v>
      </c>
      <c r="I219" s="71">
        <v>40801</v>
      </c>
      <c r="J219" s="17">
        <f t="shared" si="70"/>
        <v>5</v>
      </c>
      <c r="K219" s="18">
        <f t="shared" si="71"/>
        <v>5</v>
      </c>
      <c r="L219" s="19">
        <f t="shared" si="78"/>
        <v>5</v>
      </c>
      <c r="M219" s="20">
        <f t="shared" si="79"/>
        <v>0</v>
      </c>
      <c r="N219" s="20">
        <f t="shared" si="80"/>
        <v>0</v>
      </c>
      <c r="O219" s="20">
        <f t="shared" si="81"/>
        <v>0</v>
      </c>
      <c r="P219" s="20">
        <f t="shared" si="82"/>
        <v>0</v>
      </c>
      <c r="Q219" s="20">
        <f t="shared" si="83"/>
        <v>0</v>
      </c>
      <c r="R219" s="21">
        <v>0</v>
      </c>
      <c r="S219" s="22">
        <f t="shared" si="72"/>
        <v>5</v>
      </c>
      <c r="T219" s="22">
        <f t="shared" si="73"/>
        <v>0</v>
      </c>
      <c r="U219" s="22">
        <f t="shared" si="74"/>
        <v>0</v>
      </c>
      <c r="V219" s="22">
        <f t="shared" si="75"/>
        <v>0</v>
      </c>
      <c r="W219" s="22">
        <f t="shared" si="76"/>
        <v>0</v>
      </c>
      <c r="X219" s="26">
        <v>5</v>
      </c>
      <c r="Y219" s="27"/>
      <c r="Z219" s="27"/>
      <c r="AA219" s="27"/>
      <c r="AB219" s="28"/>
      <c r="AC219" s="25"/>
    </row>
    <row r="220" spans="1:29" ht="15" customHeight="1" x14ac:dyDescent="0.3">
      <c r="A220" s="162" t="s">
        <v>76</v>
      </c>
      <c r="B220" s="178" t="s">
        <v>876</v>
      </c>
      <c r="C220" s="108" t="s">
        <v>688</v>
      </c>
      <c r="D220" s="164">
        <v>19</v>
      </c>
      <c r="E220" s="156" t="s">
        <v>46</v>
      </c>
      <c r="F220" s="153">
        <f t="shared" si="77"/>
        <v>51</v>
      </c>
      <c r="G220" s="115" t="s">
        <v>1297</v>
      </c>
      <c r="H220" s="116" t="s">
        <v>1642</v>
      </c>
      <c r="I220" s="71">
        <v>40794</v>
      </c>
      <c r="J220" s="17">
        <f t="shared" si="70"/>
        <v>5</v>
      </c>
      <c r="K220" s="18">
        <f t="shared" si="71"/>
        <v>5</v>
      </c>
      <c r="L220" s="19">
        <f t="shared" si="78"/>
        <v>5</v>
      </c>
      <c r="M220" s="20">
        <f t="shared" si="79"/>
        <v>0</v>
      </c>
      <c r="N220" s="20">
        <f t="shared" si="80"/>
        <v>0</v>
      </c>
      <c r="O220" s="20">
        <f t="shared" si="81"/>
        <v>0</v>
      </c>
      <c r="P220" s="20">
        <f t="shared" si="82"/>
        <v>0</v>
      </c>
      <c r="Q220" s="20">
        <f t="shared" si="83"/>
        <v>0</v>
      </c>
      <c r="R220" s="21">
        <v>0</v>
      </c>
      <c r="S220" s="22">
        <f t="shared" si="72"/>
        <v>5</v>
      </c>
      <c r="T220" s="22">
        <f t="shared" si="73"/>
        <v>0</v>
      </c>
      <c r="U220" s="22">
        <f t="shared" si="74"/>
        <v>0</v>
      </c>
      <c r="V220" s="22">
        <f t="shared" si="75"/>
        <v>0</v>
      </c>
      <c r="W220" s="22">
        <f t="shared" si="76"/>
        <v>0</v>
      </c>
      <c r="X220" s="26">
        <v>5</v>
      </c>
      <c r="Y220" s="27"/>
      <c r="Z220" s="27"/>
      <c r="AA220" s="27"/>
      <c r="AB220" s="28"/>
      <c r="AC220" s="25"/>
    </row>
    <row r="221" spans="1:29" ht="15" customHeight="1" x14ac:dyDescent="0.3">
      <c r="A221" s="162" t="s">
        <v>76</v>
      </c>
      <c r="B221" s="178" t="s">
        <v>1008</v>
      </c>
      <c r="C221" s="108" t="s">
        <v>974</v>
      </c>
      <c r="D221" s="154">
        <v>11</v>
      </c>
      <c r="E221" s="151" t="s">
        <v>61</v>
      </c>
      <c r="F221" s="153">
        <f t="shared" si="77"/>
        <v>52</v>
      </c>
      <c r="G221" s="115" t="s">
        <v>1311</v>
      </c>
      <c r="H221" s="116" t="s">
        <v>1319</v>
      </c>
      <c r="I221" s="71">
        <v>40768</v>
      </c>
      <c r="J221" s="17">
        <f t="shared" si="70"/>
        <v>5</v>
      </c>
      <c r="K221" s="18">
        <f t="shared" si="71"/>
        <v>5</v>
      </c>
      <c r="L221" s="19">
        <f t="shared" si="78"/>
        <v>5</v>
      </c>
      <c r="M221" s="20">
        <f t="shared" si="79"/>
        <v>0</v>
      </c>
      <c r="N221" s="20">
        <f t="shared" si="80"/>
        <v>0</v>
      </c>
      <c r="O221" s="20">
        <f t="shared" si="81"/>
        <v>0</v>
      </c>
      <c r="P221" s="20">
        <f t="shared" si="82"/>
        <v>0</v>
      </c>
      <c r="Q221" s="20">
        <f t="shared" si="83"/>
        <v>0</v>
      </c>
      <c r="R221" s="21">
        <v>0</v>
      </c>
      <c r="S221" s="22">
        <f t="shared" si="72"/>
        <v>5</v>
      </c>
      <c r="T221" s="22">
        <f t="shared" si="73"/>
        <v>0</v>
      </c>
      <c r="U221" s="22">
        <f t="shared" si="74"/>
        <v>0</v>
      </c>
      <c r="V221" s="22">
        <f t="shared" si="75"/>
        <v>0</v>
      </c>
      <c r="W221" s="22">
        <f t="shared" si="76"/>
        <v>0</v>
      </c>
      <c r="X221" s="23">
        <v>5</v>
      </c>
      <c r="Y221" s="24"/>
      <c r="Z221" s="24"/>
      <c r="AA221" s="24"/>
      <c r="AB221" s="25"/>
      <c r="AC221" s="25"/>
    </row>
    <row r="222" spans="1:29" ht="15" customHeight="1" x14ac:dyDescent="0.3">
      <c r="A222" s="162" t="s">
        <v>76</v>
      </c>
      <c r="B222" s="178" t="s">
        <v>1212</v>
      </c>
      <c r="C222" s="108" t="s">
        <v>27</v>
      </c>
      <c r="D222" s="154">
        <v>7</v>
      </c>
      <c r="E222" s="155" t="s">
        <v>28</v>
      </c>
      <c r="F222" s="153">
        <f t="shared" si="77"/>
        <v>53</v>
      </c>
      <c r="G222" s="115" t="s">
        <v>1322</v>
      </c>
      <c r="H222" s="116" t="s">
        <v>1323</v>
      </c>
      <c r="I222" s="71">
        <v>40757</v>
      </c>
      <c r="J222" s="17">
        <f t="shared" si="70"/>
        <v>5</v>
      </c>
      <c r="K222" s="18">
        <f t="shared" si="71"/>
        <v>5</v>
      </c>
      <c r="L222" s="19">
        <f t="shared" si="78"/>
        <v>5</v>
      </c>
      <c r="M222" s="20">
        <f t="shared" si="79"/>
        <v>0</v>
      </c>
      <c r="N222" s="20">
        <f t="shared" si="80"/>
        <v>0</v>
      </c>
      <c r="O222" s="20">
        <f t="shared" si="81"/>
        <v>0</v>
      </c>
      <c r="P222" s="20">
        <f t="shared" si="82"/>
        <v>0</v>
      </c>
      <c r="Q222" s="20">
        <f t="shared" si="83"/>
        <v>0</v>
      </c>
      <c r="R222" s="21">
        <v>0</v>
      </c>
      <c r="S222" s="22">
        <f t="shared" si="72"/>
        <v>5</v>
      </c>
      <c r="T222" s="22">
        <f t="shared" si="73"/>
        <v>0</v>
      </c>
      <c r="U222" s="22">
        <f t="shared" si="74"/>
        <v>0</v>
      </c>
      <c r="V222" s="22">
        <f t="shared" si="75"/>
        <v>0</v>
      </c>
      <c r="W222" s="22">
        <f t="shared" si="76"/>
        <v>0</v>
      </c>
      <c r="X222" s="23">
        <v>5</v>
      </c>
      <c r="Y222" s="24"/>
      <c r="Z222" s="24"/>
      <c r="AA222" s="24"/>
      <c r="AB222" s="25"/>
      <c r="AC222" s="25"/>
    </row>
    <row r="223" spans="1:29" ht="15" customHeight="1" x14ac:dyDescent="0.3">
      <c r="A223" s="162" t="s">
        <v>76</v>
      </c>
      <c r="B223" s="178" t="s">
        <v>82</v>
      </c>
      <c r="C223" s="108" t="s">
        <v>83</v>
      </c>
      <c r="D223" s="154">
        <v>12</v>
      </c>
      <c r="E223" s="155" t="s">
        <v>25</v>
      </c>
      <c r="F223" s="153">
        <f t="shared" si="77"/>
        <v>54</v>
      </c>
      <c r="G223" s="115" t="s">
        <v>134</v>
      </c>
      <c r="H223" s="116" t="s">
        <v>1310</v>
      </c>
      <c r="I223" s="71">
        <v>40754</v>
      </c>
      <c r="J223" s="17">
        <f t="shared" si="70"/>
        <v>5</v>
      </c>
      <c r="K223" s="18">
        <f t="shared" si="71"/>
        <v>5</v>
      </c>
      <c r="L223" s="19">
        <f t="shared" si="78"/>
        <v>5</v>
      </c>
      <c r="M223" s="20">
        <f t="shared" si="79"/>
        <v>0</v>
      </c>
      <c r="N223" s="20">
        <f t="shared" si="80"/>
        <v>0</v>
      </c>
      <c r="O223" s="20">
        <f t="shared" si="81"/>
        <v>0</v>
      </c>
      <c r="P223" s="20">
        <f t="shared" si="82"/>
        <v>0</v>
      </c>
      <c r="Q223" s="20">
        <f t="shared" si="83"/>
        <v>0</v>
      </c>
      <c r="R223" s="21">
        <v>0</v>
      </c>
      <c r="S223" s="22">
        <f t="shared" si="72"/>
        <v>5</v>
      </c>
      <c r="T223" s="22">
        <f t="shared" si="73"/>
        <v>0</v>
      </c>
      <c r="U223" s="22">
        <f t="shared" si="74"/>
        <v>0</v>
      </c>
      <c r="V223" s="22">
        <f t="shared" si="75"/>
        <v>0</v>
      </c>
      <c r="W223" s="22">
        <f t="shared" si="76"/>
        <v>0</v>
      </c>
      <c r="X223" s="23">
        <v>5</v>
      </c>
      <c r="Y223" s="24"/>
      <c r="Z223" s="24"/>
      <c r="AA223" s="24"/>
      <c r="AB223" s="25"/>
      <c r="AC223" s="25"/>
    </row>
    <row r="224" spans="1:29" ht="15" customHeight="1" x14ac:dyDescent="0.3">
      <c r="A224" s="162" t="s">
        <v>76</v>
      </c>
      <c r="B224" s="178" t="s">
        <v>63</v>
      </c>
      <c r="C224" s="108" t="s">
        <v>64</v>
      </c>
      <c r="D224" s="154">
        <v>12</v>
      </c>
      <c r="E224" s="155" t="s">
        <v>25</v>
      </c>
      <c r="F224" s="153">
        <f t="shared" si="77"/>
        <v>55</v>
      </c>
      <c r="G224" s="115" t="s">
        <v>1247</v>
      </c>
      <c r="H224" s="116" t="s">
        <v>1330</v>
      </c>
      <c r="I224" s="71">
        <v>40751</v>
      </c>
      <c r="J224" s="17">
        <f t="shared" si="70"/>
        <v>5</v>
      </c>
      <c r="K224" s="18">
        <f t="shared" si="71"/>
        <v>5</v>
      </c>
      <c r="L224" s="19">
        <f t="shared" si="78"/>
        <v>5</v>
      </c>
      <c r="M224" s="20">
        <f t="shared" si="79"/>
        <v>0</v>
      </c>
      <c r="N224" s="20">
        <f t="shared" si="80"/>
        <v>0</v>
      </c>
      <c r="O224" s="20">
        <f t="shared" si="81"/>
        <v>0</v>
      </c>
      <c r="P224" s="20">
        <f t="shared" si="82"/>
        <v>0</v>
      </c>
      <c r="Q224" s="20">
        <f t="shared" si="83"/>
        <v>0</v>
      </c>
      <c r="R224" s="21">
        <v>0</v>
      </c>
      <c r="S224" s="22">
        <f t="shared" si="72"/>
        <v>5</v>
      </c>
      <c r="T224" s="22">
        <f t="shared" si="73"/>
        <v>0</v>
      </c>
      <c r="U224" s="22">
        <f t="shared" si="74"/>
        <v>0</v>
      </c>
      <c r="V224" s="22">
        <f t="shared" si="75"/>
        <v>0</v>
      </c>
      <c r="W224" s="22">
        <f t="shared" si="76"/>
        <v>0</v>
      </c>
      <c r="X224" s="23">
        <v>5</v>
      </c>
      <c r="Y224" s="24"/>
      <c r="Z224" s="24"/>
      <c r="AA224" s="24"/>
      <c r="AB224" s="25"/>
      <c r="AC224" s="25"/>
    </row>
    <row r="225" spans="1:29" ht="15" customHeight="1" x14ac:dyDescent="0.3">
      <c r="A225" s="162" t="s">
        <v>76</v>
      </c>
      <c r="B225" s="178" t="s">
        <v>130</v>
      </c>
      <c r="C225" s="108" t="s">
        <v>131</v>
      </c>
      <c r="D225" s="164">
        <v>8</v>
      </c>
      <c r="E225" s="156" t="s">
        <v>49</v>
      </c>
      <c r="F225" s="153">
        <f t="shared" si="77"/>
        <v>56</v>
      </c>
      <c r="G225" s="115" t="s">
        <v>1304</v>
      </c>
      <c r="H225" s="116" t="s">
        <v>1647</v>
      </c>
      <c r="I225" s="71">
        <v>40732</v>
      </c>
      <c r="J225" s="17">
        <f t="shared" si="70"/>
        <v>5</v>
      </c>
      <c r="K225" s="18">
        <f t="shared" si="71"/>
        <v>5</v>
      </c>
      <c r="L225" s="19">
        <f t="shared" si="78"/>
        <v>5</v>
      </c>
      <c r="M225" s="20">
        <f t="shared" si="79"/>
        <v>0</v>
      </c>
      <c r="N225" s="20">
        <f t="shared" si="80"/>
        <v>0</v>
      </c>
      <c r="O225" s="20">
        <f t="shared" si="81"/>
        <v>0</v>
      </c>
      <c r="P225" s="20">
        <f t="shared" si="82"/>
        <v>0</v>
      </c>
      <c r="Q225" s="20">
        <f t="shared" si="83"/>
        <v>0</v>
      </c>
      <c r="R225" s="21">
        <v>0</v>
      </c>
      <c r="S225" s="22">
        <f t="shared" si="72"/>
        <v>5</v>
      </c>
      <c r="T225" s="22">
        <f t="shared" si="73"/>
        <v>0</v>
      </c>
      <c r="U225" s="22">
        <f t="shared" si="74"/>
        <v>0</v>
      </c>
      <c r="V225" s="22">
        <f t="shared" si="75"/>
        <v>0</v>
      </c>
      <c r="W225" s="22">
        <f t="shared" si="76"/>
        <v>0</v>
      </c>
      <c r="X225" s="26">
        <v>5</v>
      </c>
      <c r="Y225" s="27"/>
      <c r="Z225" s="27"/>
      <c r="AA225" s="27"/>
      <c r="AB225" s="28"/>
      <c r="AC225" s="25"/>
    </row>
    <row r="226" spans="1:29" ht="15" customHeight="1" x14ac:dyDescent="0.3">
      <c r="A226" s="162" t="s">
        <v>76</v>
      </c>
      <c r="B226" s="178" t="s">
        <v>128</v>
      </c>
      <c r="C226" s="108" t="s">
        <v>129</v>
      </c>
      <c r="D226" s="164">
        <v>1</v>
      </c>
      <c r="E226" s="156" t="s">
        <v>75</v>
      </c>
      <c r="F226" s="153">
        <f t="shared" si="77"/>
        <v>57</v>
      </c>
      <c r="G226" s="115" t="s">
        <v>1234</v>
      </c>
      <c r="H226" s="116" t="s">
        <v>1656</v>
      </c>
      <c r="I226" s="71">
        <v>40730</v>
      </c>
      <c r="J226" s="17">
        <f t="shared" si="70"/>
        <v>5</v>
      </c>
      <c r="K226" s="18">
        <f t="shared" si="71"/>
        <v>5</v>
      </c>
      <c r="L226" s="19">
        <f t="shared" si="78"/>
        <v>5</v>
      </c>
      <c r="M226" s="20">
        <f t="shared" si="79"/>
        <v>0</v>
      </c>
      <c r="N226" s="20">
        <f t="shared" si="80"/>
        <v>0</v>
      </c>
      <c r="O226" s="20">
        <f t="shared" si="81"/>
        <v>0</v>
      </c>
      <c r="P226" s="20">
        <f t="shared" si="82"/>
        <v>0</v>
      </c>
      <c r="Q226" s="20">
        <f t="shared" si="83"/>
        <v>0</v>
      </c>
      <c r="R226" s="21">
        <v>0</v>
      </c>
      <c r="S226" s="22">
        <f t="shared" si="72"/>
        <v>5</v>
      </c>
      <c r="T226" s="22">
        <f t="shared" si="73"/>
        <v>0</v>
      </c>
      <c r="U226" s="22">
        <f t="shared" si="74"/>
        <v>0</v>
      </c>
      <c r="V226" s="22">
        <f t="shared" si="75"/>
        <v>0</v>
      </c>
      <c r="W226" s="22">
        <f t="shared" si="76"/>
        <v>0</v>
      </c>
      <c r="X226" s="26">
        <v>5</v>
      </c>
      <c r="Y226" s="27"/>
      <c r="Z226" s="27"/>
      <c r="AA226" s="27"/>
      <c r="AB226" s="28"/>
      <c r="AC226" s="25"/>
    </row>
    <row r="227" spans="1:29" ht="15" customHeight="1" x14ac:dyDescent="0.3">
      <c r="A227" s="162" t="s">
        <v>76</v>
      </c>
      <c r="B227" s="178" t="s">
        <v>274</v>
      </c>
      <c r="C227" s="108" t="s">
        <v>217</v>
      </c>
      <c r="D227" s="164">
        <v>4</v>
      </c>
      <c r="E227" s="151" t="s">
        <v>81</v>
      </c>
      <c r="F227" s="153">
        <f t="shared" si="77"/>
        <v>58</v>
      </c>
      <c r="G227" s="115" t="s">
        <v>1374</v>
      </c>
      <c r="H227" s="116" t="s">
        <v>1662</v>
      </c>
      <c r="I227" s="71">
        <v>40730</v>
      </c>
      <c r="J227" s="17">
        <f t="shared" si="70"/>
        <v>5</v>
      </c>
      <c r="K227" s="18">
        <f t="shared" si="71"/>
        <v>5</v>
      </c>
      <c r="L227" s="19">
        <f t="shared" si="78"/>
        <v>5</v>
      </c>
      <c r="M227" s="20">
        <f t="shared" si="79"/>
        <v>0</v>
      </c>
      <c r="N227" s="20">
        <f t="shared" si="80"/>
        <v>0</v>
      </c>
      <c r="O227" s="20">
        <f t="shared" si="81"/>
        <v>0</v>
      </c>
      <c r="P227" s="20">
        <f t="shared" si="82"/>
        <v>0</v>
      </c>
      <c r="Q227" s="20">
        <f t="shared" si="83"/>
        <v>0</v>
      </c>
      <c r="R227" s="21">
        <v>0</v>
      </c>
      <c r="S227" s="22">
        <f t="shared" si="72"/>
        <v>5</v>
      </c>
      <c r="T227" s="22">
        <f t="shared" si="73"/>
        <v>0</v>
      </c>
      <c r="U227" s="22">
        <f t="shared" si="74"/>
        <v>0</v>
      </c>
      <c r="V227" s="22">
        <f t="shared" si="75"/>
        <v>0</v>
      </c>
      <c r="W227" s="22">
        <f t="shared" si="76"/>
        <v>0</v>
      </c>
      <c r="X227" s="26">
        <v>5</v>
      </c>
      <c r="Y227" s="27"/>
      <c r="Z227" s="27"/>
      <c r="AA227" s="27"/>
      <c r="AB227" s="28"/>
      <c r="AC227" s="25"/>
    </row>
    <row r="228" spans="1:29" ht="15" customHeight="1" x14ac:dyDescent="0.3">
      <c r="A228" s="162" t="s">
        <v>76</v>
      </c>
      <c r="B228" s="125" t="s">
        <v>2003</v>
      </c>
      <c r="C228" s="126" t="s">
        <v>1222</v>
      </c>
      <c r="D228" s="154">
        <v>18</v>
      </c>
      <c r="E228" s="155" t="s">
        <v>71</v>
      </c>
      <c r="F228" s="153">
        <f t="shared" si="77"/>
        <v>59</v>
      </c>
      <c r="G228" s="117" t="s">
        <v>1316</v>
      </c>
      <c r="H228" s="118" t="s">
        <v>1317</v>
      </c>
      <c r="I228" s="74">
        <v>40717</v>
      </c>
      <c r="J228" s="17">
        <f t="shared" si="70"/>
        <v>5</v>
      </c>
      <c r="K228" s="18">
        <f t="shared" si="71"/>
        <v>5</v>
      </c>
      <c r="L228" s="19">
        <f t="shared" si="78"/>
        <v>5</v>
      </c>
      <c r="M228" s="20">
        <f t="shared" si="79"/>
        <v>0</v>
      </c>
      <c r="N228" s="20">
        <f t="shared" si="80"/>
        <v>0</v>
      </c>
      <c r="O228" s="20">
        <f t="shared" si="81"/>
        <v>0</v>
      </c>
      <c r="P228" s="20">
        <f t="shared" si="82"/>
        <v>0</v>
      </c>
      <c r="Q228" s="20">
        <f t="shared" si="83"/>
        <v>0</v>
      </c>
      <c r="R228" s="21">
        <v>0</v>
      </c>
      <c r="S228" s="22">
        <f t="shared" si="72"/>
        <v>5</v>
      </c>
      <c r="T228" s="22">
        <f t="shared" si="73"/>
        <v>0</v>
      </c>
      <c r="U228" s="22">
        <f t="shared" si="74"/>
        <v>0</v>
      </c>
      <c r="V228" s="22">
        <f t="shared" si="75"/>
        <v>0</v>
      </c>
      <c r="W228" s="22">
        <f t="shared" si="76"/>
        <v>0</v>
      </c>
      <c r="X228" s="23">
        <v>5</v>
      </c>
      <c r="Y228" s="24"/>
      <c r="Z228" s="24"/>
      <c r="AA228" s="24"/>
      <c r="AB228" s="25"/>
      <c r="AC228" s="25"/>
    </row>
    <row r="229" spans="1:29" ht="15" customHeight="1" x14ac:dyDescent="0.3">
      <c r="A229" s="162" t="s">
        <v>76</v>
      </c>
      <c r="B229" s="125" t="s">
        <v>1017</v>
      </c>
      <c r="C229" s="126" t="s">
        <v>943</v>
      </c>
      <c r="D229" s="164">
        <v>5</v>
      </c>
      <c r="E229" s="156" t="s">
        <v>53</v>
      </c>
      <c r="F229" s="153">
        <f t="shared" si="77"/>
        <v>60</v>
      </c>
      <c r="G229" s="117" t="s">
        <v>1230</v>
      </c>
      <c r="H229" s="118" t="s">
        <v>1663</v>
      </c>
      <c r="I229" s="74">
        <v>40709</v>
      </c>
      <c r="J229" s="17">
        <f t="shared" si="70"/>
        <v>5</v>
      </c>
      <c r="K229" s="18">
        <f t="shared" si="71"/>
        <v>5</v>
      </c>
      <c r="L229" s="19">
        <f t="shared" si="78"/>
        <v>5</v>
      </c>
      <c r="M229" s="20">
        <f t="shared" si="79"/>
        <v>0</v>
      </c>
      <c r="N229" s="20">
        <f t="shared" si="80"/>
        <v>0</v>
      </c>
      <c r="O229" s="20">
        <f t="shared" si="81"/>
        <v>0</v>
      </c>
      <c r="P229" s="20">
        <f t="shared" si="82"/>
        <v>0</v>
      </c>
      <c r="Q229" s="20">
        <f t="shared" si="83"/>
        <v>0</v>
      </c>
      <c r="R229" s="21">
        <v>0</v>
      </c>
      <c r="S229" s="22">
        <f t="shared" si="72"/>
        <v>5</v>
      </c>
      <c r="T229" s="22">
        <f t="shared" si="73"/>
        <v>0</v>
      </c>
      <c r="U229" s="22">
        <f t="shared" si="74"/>
        <v>0</v>
      </c>
      <c r="V229" s="22">
        <f t="shared" si="75"/>
        <v>0</v>
      </c>
      <c r="W229" s="22">
        <f t="shared" si="76"/>
        <v>0</v>
      </c>
      <c r="X229" s="26">
        <v>5</v>
      </c>
      <c r="Y229" s="27"/>
      <c r="Z229" s="27"/>
      <c r="AA229" s="27"/>
      <c r="AB229" s="28"/>
      <c r="AC229" s="25"/>
    </row>
    <row r="230" spans="1:29" ht="15" customHeight="1" x14ac:dyDescent="0.3">
      <c r="A230" s="162" t="s">
        <v>76</v>
      </c>
      <c r="B230" s="125" t="s">
        <v>262</v>
      </c>
      <c r="C230" s="126" t="s">
        <v>240</v>
      </c>
      <c r="D230" s="165">
        <v>3</v>
      </c>
      <c r="E230" s="166" t="s">
        <v>39</v>
      </c>
      <c r="F230" s="153">
        <f t="shared" si="77"/>
        <v>61</v>
      </c>
      <c r="G230" s="117" t="s">
        <v>1657</v>
      </c>
      <c r="H230" s="118" t="s">
        <v>1658</v>
      </c>
      <c r="I230" s="74">
        <v>40699</v>
      </c>
      <c r="J230" s="17">
        <f t="shared" si="70"/>
        <v>5</v>
      </c>
      <c r="K230" s="18">
        <f t="shared" si="71"/>
        <v>5</v>
      </c>
      <c r="L230" s="19">
        <f t="shared" si="78"/>
        <v>5</v>
      </c>
      <c r="M230" s="20">
        <f t="shared" si="79"/>
        <v>0</v>
      </c>
      <c r="N230" s="20">
        <f t="shared" si="80"/>
        <v>0</v>
      </c>
      <c r="O230" s="20">
        <f t="shared" si="81"/>
        <v>0</v>
      </c>
      <c r="P230" s="20">
        <f t="shared" si="82"/>
        <v>0</v>
      </c>
      <c r="Q230" s="20">
        <f t="shared" si="83"/>
        <v>0</v>
      </c>
      <c r="R230" s="21">
        <v>0</v>
      </c>
      <c r="S230" s="22">
        <f t="shared" si="72"/>
        <v>5</v>
      </c>
      <c r="T230" s="22">
        <f t="shared" si="73"/>
        <v>0</v>
      </c>
      <c r="U230" s="22">
        <f t="shared" si="74"/>
        <v>0</v>
      </c>
      <c r="V230" s="22">
        <f t="shared" si="75"/>
        <v>0</v>
      </c>
      <c r="W230" s="22">
        <f t="shared" si="76"/>
        <v>0</v>
      </c>
      <c r="X230" s="26">
        <v>5</v>
      </c>
      <c r="Y230" s="27"/>
      <c r="Z230" s="27"/>
      <c r="AA230" s="27"/>
      <c r="AB230" s="28"/>
      <c r="AC230" s="25"/>
    </row>
    <row r="231" spans="1:29" ht="15" customHeight="1" x14ac:dyDescent="0.3">
      <c r="A231" s="162" t="s">
        <v>76</v>
      </c>
      <c r="B231" s="125" t="s">
        <v>267</v>
      </c>
      <c r="C231" s="126" t="s">
        <v>224</v>
      </c>
      <c r="D231" s="164">
        <v>3</v>
      </c>
      <c r="E231" s="156" t="s">
        <v>39</v>
      </c>
      <c r="F231" s="153">
        <f t="shared" si="77"/>
        <v>62</v>
      </c>
      <c r="G231" s="117" t="s">
        <v>1643</v>
      </c>
      <c r="H231" s="118" t="s">
        <v>1644</v>
      </c>
      <c r="I231" s="74">
        <v>40696</v>
      </c>
      <c r="J231" s="17">
        <f t="shared" si="70"/>
        <v>5</v>
      </c>
      <c r="K231" s="18">
        <f t="shared" si="71"/>
        <v>5</v>
      </c>
      <c r="L231" s="19">
        <f t="shared" si="78"/>
        <v>5</v>
      </c>
      <c r="M231" s="20">
        <f t="shared" si="79"/>
        <v>0</v>
      </c>
      <c r="N231" s="20">
        <f t="shared" si="80"/>
        <v>0</v>
      </c>
      <c r="O231" s="20">
        <f t="shared" si="81"/>
        <v>0</v>
      </c>
      <c r="P231" s="20">
        <f t="shared" si="82"/>
        <v>0</v>
      </c>
      <c r="Q231" s="20">
        <f t="shared" si="83"/>
        <v>0</v>
      </c>
      <c r="R231" s="21">
        <v>0</v>
      </c>
      <c r="S231" s="22">
        <f t="shared" si="72"/>
        <v>5</v>
      </c>
      <c r="T231" s="22">
        <f t="shared" si="73"/>
        <v>0</v>
      </c>
      <c r="U231" s="22">
        <f t="shared" si="74"/>
        <v>0</v>
      </c>
      <c r="V231" s="22">
        <f t="shared" si="75"/>
        <v>0</v>
      </c>
      <c r="W231" s="22">
        <f t="shared" si="76"/>
        <v>0</v>
      </c>
      <c r="X231" s="26">
        <v>5</v>
      </c>
      <c r="Y231" s="27"/>
      <c r="Z231" s="27"/>
      <c r="AA231" s="27"/>
      <c r="AB231" s="28"/>
      <c r="AC231" s="25"/>
    </row>
    <row r="232" spans="1:29" ht="15" customHeight="1" x14ac:dyDescent="0.3">
      <c r="A232" s="162" t="s">
        <v>76</v>
      </c>
      <c r="B232" s="125" t="s">
        <v>1173</v>
      </c>
      <c r="C232" s="126" t="s">
        <v>1110</v>
      </c>
      <c r="D232" s="154">
        <v>12</v>
      </c>
      <c r="E232" s="155" t="s">
        <v>25</v>
      </c>
      <c r="F232" s="153">
        <f t="shared" si="77"/>
        <v>63</v>
      </c>
      <c r="G232" s="117" t="s">
        <v>1236</v>
      </c>
      <c r="H232" s="118" t="s">
        <v>1324</v>
      </c>
      <c r="I232" s="74">
        <v>40674</v>
      </c>
      <c r="J232" s="17">
        <f t="shared" si="70"/>
        <v>5</v>
      </c>
      <c r="K232" s="18">
        <f t="shared" si="71"/>
        <v>5</v>
      </c>
      <c r="L232" s="19">
        <f t="shared" si="78"/>
        <v>5</v>
      </c>
      <c r="M232" s="20">
        <f t="shared" si="79"/>
        <v>0</v>
      </c>
      <c r="N232" s="20">
        <f t="shared" si="80"/>
        <v>0</v>
      </c>
      <c r="O232" s="20">
        <f t="shared" si="81"/>
        <v>0</v>
      </c>
      <c r="P232" s="20">
        <f t="shared" si="82"/>
        <v>0</v>
      </c>
      <c r="Q232" s="20">
        <f t="shared" si="83"/>
        <v>0</v>
      </c>
      <c r="R232" s="21">
        <v>0</v>
      </c>
      <c r="S232" s="22">
        <f t="shared" si="72"/>
        <v>5</v>
      </c>
      <c r="T232" s="22">
        <f t="shared" si="73"/>
        <v>0</v>
      </c>
      <c r="U232" s="22">
        <f t="shared" si="74"/>
        <v>0</v>
      </c>
      <c r="V232" s="22">
        <f t="shared" si="75"/>
        <v>0</v>
      </c>
      <c r="W232" s="22">
        <f t="shared" si="76"/>
        <v>0</v>
      </c>
      <c r="X232" s="23">
        <v>5</v>
      </c>
      <c r="Y232" s="24"/>
      <c r="Z232" s="24"/>
      <c r="AA232" s="24"/>
      <c r="AB232" s="25"/>
      <c r="AC232" s="25"/>
    </row>
    <row r="233" spans="1:29" ht="15" customHeight="1" x14ac:dyDescent="0.3">
      <c r="A233" s="162" t="s">
        <v>76</v>
      </c>
      <c r="B233" s="125" t="s">
        <v>87</v>
      </c>
      <c r="C233" s="126" t="s">
        <v>88</v>
      </c>
      <c r="D233" s="101">
        <v>1</v>
      </c>
      <c r="E233" s="101" t="s">
        <v>75</v>
      </c>
      <c r="F233" s="153">
        <f t="shared" si="77"/>
        <v>64</v>
      </c>
      <c r="G233" s="117" t="s">
        <v>34</v>
      </c>
      <c r="H233" s="118" t="s">
        <v>1634</v>
      </c>
      <c r="I233" s="74">
        <v>40641</v>
      </c>
      <c r="J233" s="17">
        <f t="shared" si="70"/>
        <v>5</v>
      </c>
      <c r="K233" s="18">
        <f t="shared" si="71"/>
        <v>5</v>
      </c>
      <c r="L233" s="19">
        <f t="shared" si="78"/>
        <v>5</v>
      </c>
      <c r="M233" s="20">
        <f t="shared" si="79"/>
        <v>0</v>
      </c>
      <c r="N233" s="20">
        <f t="shared" si="80"/>
        <v>0</v>
      </c>
      <c r="O233" s="20">
        <f t="shared" si="81"/>
        <v>0</v>
      </c>
      <c r="P233" s="20">
        <f t="shared" si="82"/>
        <v>0</v>
      </c>
      <c r="Q233" s="20">
        <f t="shared" si="83"/>
        <v>0</v>
      </c>
      <c r="R233" s="21">
        <v>0</v>
      </c>
      <c r="S233" s="22">
        <f t="shared" si="72"/>
        <v>5</v>
      </c>
      <c r="T233" s="22">
        <f t="shared" si="73"/>
        <v>0</v>
      </c>
      <c r="U233" s="22">
        <f t="shared" si="74"/>
        <v>0</v>
      </c>
      <c r="V233" s="22">
        <f t="shared" si="75"/>
        <v>0</v>
      </c>
      <c r="W233" s="22">
        <f t="shared" si="76"/>
        <v>0</v>
      </c>
      <c r="X233" s="26">
        <v>5</v>
      </c>
      <c r="Y233" s="27"/>
      <c r="Z233" s="27"/>
      <c r="AA233" s="27"/>
      <c r="AB233" s="27"/>
      <c r="AC233" s="25"/>
    </row>
    <row r="234" spans="1:29" ht="15" customHeight="1" x14ac:dyDescent="0.3">
      <c r="A234" s="162" t="s">
        <v>76</v>
      </c>
      <c r="B234" s="125" t="s">
        <v>1169</v>
      </c>
      <c r="C234" s="141" t="s">
        <v>1087</v>
      </c>
      <c r="D234" s="154">
        <v>16</v>
      </c>
      <c r="E234" s="181" t="s">
        <v>44</v>
      </c>
      <c r="F234" s="153">
        <f t="shared" ref="F234:F265" si="84">F233+1</f>
        <v>65</v>
      </c>
      <c r="G234" s="117" t="s">
        <v>1232</v>
      </c>
      <c r="H234" s="118" t="s">
        <v>1309</v>
      </c>
      <c r="I234" s="74">
        <v>40612</v>
      </c>
      <c r="J234" s="17">
        <f t="shared" si="70"/>
        <v>5</v>
      </c>
      <c r="K234" s="18">
        <f t="shared" si="71"/>
        <v>5</v>
      </c>
      <c r="L234" s="19">
        <f t="shared" ref="L234:L265" si="85">IFERROR(LARGE((S234:W234),1),0)</f>
        <v>5</v>
      </c>
      <c r="M234" s="20">
        <f t="shared" ref="M234:M265" si="86">IFERROR(LARGE((S234:W234),2),0)</f>
        <v>0</v>
      </c>
      <c r="N234" s="20">
        <f t="shared" ref="N234:N265" si="87">IFERROR(LARGE((S234:W234),3),0)</f>
        <v>0</v>
      </c>
      <c r="O234" s="20">
        <f t="shared" ref="O234:O265" si="88">IFERROR(LARGE((S234:W234),4),0)</f>
        <v>0</v>
      </c>
      <c r="P234" s="20">
        <f t="shared" ref="P234:P265" si="89">IFERROR(LARGE((S234:W234),5),0)</f>
        <v>0</v>
      </c>
      <c r="Q234" s="20">
        <f t="shared" ref="Q234:Q265" si="90">IFERROR(LARGE((S234:W234),6),0)</f>
        <v>0</v>
      </c>
      <c r="R234" s="21">
        <v>0</v>
      </c>
      <c r="S234" s="22">
        <f t="shared" si="72"/>
        <v>5</v>
      </c>
      <c r="T234" s="22">
        <f t="shared" si="73"/>
        <v>0</v>
      </c>
      <c r="U234" s="22">
        <f t="shared" si="74"/>
        <v>0</v>
      </c>
      <c r="V234" s="22">
        <f t="shared" si="75"/>
        <v>0</v>
      </c>
      <c r="W234" s="22">
        <f t="shared" si="76"/>
        <v>0</v>
      </c>
      <c r="X234" s="23">
        <v>5</v>
      </c>
      <c r="Y234" s="24"/>
      <c r="Z234" s="24"/>
      <c r="AA234" s="24"/>
      <c r="AB234" s="53"/>
      <c r="AC234" s="25"/>
    </row>
    <row r="235" spans="1:29" ht="15" customHeight="1" x14ac:dyDescent="0.3">
      <c r="A235" s="162" t="s">
        <v>76</v>
      </c>
      <c r="B235" s="125" t="s">
        <v>87</v>
      </c>
      <c r="C235" s="126" t="s">
        <v>88</v>
      </c>
      <c r="D235" s="164">
        <v>1</v>
      </c>
      <c r="E235" s="135" t="s">
        <v>75</v>
      </c>
      <c r="F235" s="153">
        <f t="shared" si="84"/>
        <v>66</v>
      </c>
      <c r="G235" s="117" t="s">
        <v>34</v>
      </c>
      <c r="H235" s="118" t="s">
        <v>1652</v>
      </c>
      <c r="I235" s="74">
        <v>40599</v>
      </c>
      <c r="J235" s="17">
        <f t="shared" si="70"/>
        <v>5</v>
      </c>
      <c r="K235" s="18">
        <f t="shared" si="71"/>
        <v>5</v>
      </c>
      <c r="L235" s="19">
        <f t="shared" si="85"/>
        <v>5</v>
      </c>
      <c r="M235" s="20">
        <f t="shared" si="86"/>
        <v>0</v>
      </c>
      <c r="N235" s="20">
        <f t="shared" si="87"/>
        <v>0</v>
      </c>
      <c r="O235" s="20">
        <f t="shared" si="88"/>
        <v>0</v>
      </c>
      <c r="P235" s="20">
        <f t="shared" si="89"/>
        <v>0</v>
      </c>
      <c r="Q235" s="20">
        <f t="shared" si="90"/>
        <v>0</v>
      </c>
      <c r="R235" s="21">
        <v>0</v>
      </c>
      <c r="S235" s="22">
        <f t="shared" si="72"/>
        <v>5</v>
      </c>
      <c r="T235" s="22">
        <f t="shared" si="73"/>
        <v>0</v>
      </c>
      <c r="U235" s="22">
        <f t="shared" si="74"/>
        <v>0</v>
      </c>
      <c r="V235" s="22">
        <f t="shared" si="75"/>
        <v>0</v>
      </c>
      <c r="W235" s="22">
        <f t="shared" si="76"/>
        <v>0</v>
      </c>
      <c r="X235" s="26">
        <v>5</v>
      </c>
      <c r="Y235" s="27"/>
      <c r="Z235" s="27"/>
      <c r="AA235" s="27"/>
      <c r="AB235" s="37"/>
      <c r="AC235" s="25"/>
    </row>
    <row r="236" spans="1:29" ht="15" customHeight="1" x14ac:dyDescent="0.3">
      <c r="A236" s="162" t="s">
        <v>76</v>
      </c>
      <c r="B236" s="125" t="s">
        <v>23</v>
      </c>
      <c r="C236" s="126" t="s">
        <v>24</v>
      </c>
      <c r="D236" s="154">
        <v>12</v>
      </c>
      <c r="E236" s="155" t="s">
        <v>25</v>
      </c>
      <c r="F236" s="153">
        <f t="shared" si="84"/>
        <v>67</v>
      </c>
      <c r="G236" s="117" t="s">
        <v>1299</v>
      </c>
      <c r="H236" s="118" t="s">
        <v>462</v>
      </c>
      <c r="I236" s="74">
        <v>40582</v>
      </c>
      <c r="J236" s="17">
        <f t="shared" si="70"/>
        <v>5</v>
      </c>
      <c r="K236" s="18">
        <f t="shared" si="71"/>
        <v>5</v>
      </c>
      <c r="L236" s="19">
        <f t="shared" si="85"/>
        <v>5</v>
      </c>
      <c r="M236" s="20">
        <f t="shared" si="86"/>
        <v>0</v>
      </c>
      <c r="N236" s="20">
        <f t="shared" si="87"/>
        <v>0</v>
      </c>
      <c r="O236" s="20">
        <f t="shared" si="88"/>
        <v>0</v>
      </c>
      <c r="P236" s="20">
        <f t="shared" si="89"/>
        <v>0</v>
      </c>
      <c r="Q236" s="20">
        <f t="shared" si="90"/>
        <v>0</v>
      </c>
      <c r="R236" s="21">
        <v>0</v>
      </c>
      <c r="S236" s="22">
        <f t="shared" si="72"/>
        <v>5</v>
      </c>
      <c r="T236" s="22">
        <f t="shared" si="73"/>
        <v>0</v>
      </c>
      <c r="U236" s="22">
        <f t="shared" si="74"/>
        <v>0</v>
      </c>
      <c r="V236" s="22">
        <f t="shared" si="75"/>
        <v>0</v>
      </c>
      <c r="W236" s="22">
        <f t="shared" si="76"/>
        <v>0</v>
      </c>
      <c r="X236" s="23">
        <v>5</v>
      </c>
      <c r="Y236" s="24"/>
      <c r="Z236" s="24"/>
      <c r="AA236" s="24"/>
      <c r="AB236" s="25"/>
      <c r="AC236" s="25"/>
    </row>
    <row r="237" spans="1:29" ht="15" customHeight="1" x14ac:dyDescent="0.3">
      <c r="A237" s="162" t="s">
        <v>76</v>
      </c>
      <c r="B237" s="125" t="s">
        <v>1157</v>
      </c>
      <c r="C237" s="126" t="s">
        <v>1060</v>
      </c>
      <c r="D237" s="154">
        <v>12</v>
      </c>
      <c r="E237" s="155" t="s">
        <v>25</v>
      </c>
      <c r="F237" s="153">
        <f t="shared" si="84"/>
        <v>68</v>
      </c>
      <c r="G237" s="117" t="s">
        <v>1304</v>
      </c>
      <c r="H237" s="118" t="s">
        <v>1327</v>
      </c>
      <c r="I237" s="74">
        <v>40565</v>
      </c>
      <c r="J237" s="17">
        <f t="shared" si="70"/>
        <v>5</v>
      </c>
      <c r="K237" s="18">
        <f t="shared" si="71"/>
        <v>5</v>
      </c>
      <c r="L237" s="19">
        <f t="shared" si="85"/>
        <v>5</v>
      </c>
      <c r="M237" s="20">
        <f t="shared" si="86"/>
        <v>0</v>
      </c>
      <c r="N237" s="20">
        <f t="shared" si="87"/>
        <v>0</v>
      </c>
      <c r="O237" s="20">
        <f t="shared" si="88"/>
        <v>0</v>
      </c>
      <c r="P237" s="20">
        <f t="shared" si="89"/>
        <v>0</v>
      </c>
      <c r="Q237" s="20">
        <f t="shared" si="90"/>
        <v>0</v>
      </c>
      <c r="R237" s="21">
        <v>0</v>
      </c>
      <c r="S237" s="22">
        <f t="shared" si="72"/>
        <v>5</v>
      </c>
      <c r="T237" s="22">
        <f t="shared" si="73"/>
        <v>0</v>
      </c>
      <c r="U237" s="22">
        <f t="shared" si="74"/>
        <v>0</v>
      </c>
      <c r="V237" s="22">
        <f t="shared" si="75"/>
        <v>0</v>
      </c>
      <c r="W237" s="22">
        <f t="shared" si="76"/>
        <v>0</v>
      </c>
      <c r="X237" s="23">
        <v>5</v>
      </c>
      <c r="Y237" s="24"/>
      <c r="Z237" s="24"/>
      <c r="AA237" s="24"/>
      <c r="AB237" s="25"/>
      <c r="AC237" s="25"/>
    </row>
    <row r="238" spans="1:29" ht="15" customHeight="1" x14ac:dyDescent="0.3">
      <c r="A238" s="162" t="s">
        <v>76</v>
      </c>
      <c r="B238" s="125" t="s">
        <v>262</v>
      </c>
      <c r="C238" s="126" t="s">
        <v>240</v>
      </c>
      <c r="D238" s="165">
        <v>3</v>
      </c>
      <c r="E238" s="166" t="s">
        <v>39</v>
      </c>
      <c r="F238" s="153">
        <f t="shared" si="84"/>
        <v>69</v>
      </c>
      <c r="G238" s="117" t="s">
        <v>1328</v>
      </c>
      <c r="H238" s="118" t="s">
        <v>1665</v>
      </c>
      <c r="I238" s="74">
        <v>40560</v>
      </c>
      <c r="J238" s="17">
        <f t="shared" si="70"/>
        <v>5</v>
      </c>
      <c r="K238" s="18">
        <f t="shared" si="71"/>
        <v>5</v>
      </c>
      <c r="L238" s="19">
        <f t="shared" si="85"/>
        <v>5</v>
      </c>
      <c r="M238" s="20">
        <f t="shared" si="86"/>
        <v>0</v>
      </c>
      <c r="N238" s="20">
        <f t="shared" si="87"/>
        <v>0</v>
      </c>
      <c r="O238" s="20">
        <f t="shared" si="88"/>
        <v>0</v>
      </c>
      <c r="P238" s="20">
        <f t="shared" si="89"/>
        <v>0</v>
      </c>
      <c r="Q238" s="20">
        <f t="shared" si="90"/>
        <v>0</v>
      </c>
      <c r="R238" s="21">
        <v>0</v>
      </c>
      <c r="S238" s="22">
        <f t="shared" si="72"/>
        <v>5</v>
      </c>
      <c r="T238" s="22">
        <f t="shared" si="73"/>
        <v>0</v>
      </c>
      <c r="U238" s="22">
        <f t="shared" si="74"/>
        <v>0</v>
      </c>
      <c r="V238" s="22">
        <f t="shared" si="75"/>
        <v>0</v>
      </c>
      <c r="W238" s="22">
        <f t="shared" si="76"/>
        <v>0</v>
      </c>
      <c r="X238" s="26">
        <v>5</v>
      </c>
      <c r="Y238" s="27"/>
      <c r="Z238" s="27"/>
      <c r="AA238" s="27"/>
      <c r="AB238" s="28"/>
      <c r="AC238" s="25"/>
    </row>
    <row r="239" spans="1:29" ht="15" customHeight="1" x14ac:dyDescent="0.3">
      <c r="A239" s="162" t="s">
        <v>76</v>
      </c>
      <c r="B239" s="125" t="s">
        <v>258</v>
      </c>
      <c r="C239" s="126" t="s">
        <v>1192</v>
      </c>
      <c r="D239" s="175">
        <v>12</v>
      </c>
      <c r="E239" s="151" t="s">
        <v>25</v>
      </c>
      <c r="F239" s="153">
        <f t="shared" si="84"/>
        <v>70</v>
      </c>
      <c r="G239" s="117" t="s">
        <v>50</v>
      </c>
      <c r="H239" s="118" t="s">
        <v>1296</v>
      </c>
      <c r="I239" s="74">
        <v>40529</v>
      </c>
      <c r="J239" s="17">
        <f t="shared" si="70"/>
        <v>5</v>
      </c>
      <c r="K239" s="18">
        <f t="shared" si="71"/>
        <v>5</v>
      </c>
      <c r="L239" s="19">
        <f t="shared" si="85"/>
        <v>5</v>
      </c>
      <c r="M239" s="20">
        <f t="shared" si="86"/>
        <v>0</v>
      </c>
      <c r="N239" s="20">
        <f t="shared" si="87"/>
        <v>0</v>
      </c>
      <c r="O239" s="20">
        <f t="shared" si="88"/>
        <v>0</v>
      </c>
      <c r="P239" s="20">
        <f t="shared" si="89"/>
        <v>0</v>
      </c>
      <c r="Q239" s="20">
        <f t="shared" si="90"/>
        <v>0</v>
      </c>
      <c r="R239" s="21">
        <v>0</v>
      </c>
      <c r="S239" s="22">
        <f t="shared" si="72"/>
        <v>5</v>
      </c>
      <c r="T239" s="22">
        <f t="shared" si="73"/>
        <v>0</v>
      </c>
      <c r="U239" s="22">
        <f t="shared" si="74"/>
        <v>0</v>
      </c>
      <c r="V239" s="22">
        <f t="shared" si="75"/>
        <v>0</v>
      </c>
      <c r="W239" s="22">
        <f t="shared" si="76"/>
        <v>0</v>
      </c>
      <c r="X239" s="23">
        <v>5</v>
      </c>
      <c r="Y239" s="24"/>
      <c r="Z239" s="24"/>
      <c r="AA239" s="24"/>
      <c r="AB239" s="25"/>
      <c r="AC239" s="25"/>
    </row>
    <row r="240" spans="1:29" ht="15" customHeight="1" x14ac:dyDescent="0.3">
      <c r="A240" s="162" t="s">
        <v>76</v>
      </c>
      <c r="B240" s="125" t="s">
        <v>2000</v>
      </c>
      <c r="C240" s="126" t="s">
        <v>1570</v>
      </c>
      <c r="D240" s="164">
        <v>9</v>
      </c>
      <c r="E240" s="156" t="s">
        <v>33</v>
      </c>
      <c r="F240" s="153">
        <f t="shared" si="84"/>
        <v>71</v>
      </c>
      <c r="G240" s="117" t="s">
        <v>1650</v>
      </c>
      <c r="H240" s="118" t="s">
        <v>1651</v>
      </c>
      <c r="I240" s="74">
        <v>40512</v>
      </c>
      <c r="J240" s="17">
        <f t="shared" si="70"/>
        <v>5</v>
      </c>
      <c r="K240" s="18">
        <f t="shared" si="71"/>
        <v>5</v>
      </c>
      <c r="L240" s="19">
        <f t="shared" si="85"/>
        <v>5</v>
      </c>
      <c r="M240" s="20">
        <f t="shared" si="86"/>
        <v>0</v>
      </c>
      <c r="N240" s="20">
        <f t="shared" si="87"/>
        <v>0</v>
      </c>
      <c r="O240" s="20">
        <f t="shared" si="88"/>
        <v>0</v>
      </c>
      <c r="P240" s="20">
        <f t="shared" si="89"/>
        <v>0</v>
      </c>
      <c r="Q240" s="20">
        <f t="shared" si="90"/>
        <v>0</v>
      </c>
      <c r="R240" s="21">
        <v>0</v>
      </c>
      <c r="S240" s="22">
        <f t="shared" si="72"/>
        <v>5</v>
      </c>
      <c r="T240" s="22">
        <f t="shared" si="73"/>
        <v>0</v>
      </c>
      <c r="U240" s="22">
        <f t="shared" si="74"/>
        <v>0</v>
      </c>
      <c r="V240" s="22">
        <f t="shared" si="75"/>
        <v>0</v>
      </c>
      <c r="W240" s="22">
        <f t="shared" si="76"/>
        <v>0</v>
      </c>
      <c r="X240" s="26">
        <v>5</v>
      </c>
      <c r="Y240" s="27"/>
      <c r="Z240" s="27"/>
      <c r="AA240" s="27"/>
      <c r="AB240" s="28"/>
      <c r="AC240" s="25"/>
    </row>
    <row r="241" spans="1:29" ht="15" customHeight="1" x14ac:dyDescent="0.3">
      <c r="A241" s="162" t="s">
        <v>76</v>
      </c>
      <c r="B241" s="125" t="s">
        <v>1995</v>
      </c>
      <c r="C241" s="126" t="s">
        <v>1219</v>
      </c>
      <c r="D241" s="154">
        <v>12</v>
      </c>
      <c r="E241" s="155" t="s">
        <v>25</v>
      </c>
      <c r="F241" s="153">
        <f t="shared" si="84"/>
        <v>72</v>
      </c>
      <c r="G241" s="117" t="s">
        <v>1285</v>
      </c>
      <c r="H241" s="118" t="s">
        <v>1303</v>
      </c>
      <c r="I241" s="74">
        <v>40470</v>
      </c>
      <c r="J241" s="17">
        <f t="shared" si="70"/>
        <v>5</v>
      </c>
      <c r="K241" s="18">
        <f t="shared" si="71"/>
        <v>5</v>
      </c>
      <c r="L241" s="19">
        <f t="shared" si="85"/>
        <v>5</v>
      </c>
      <c r="M241" s="20">
        <f t="shared" si="86"/>
        <v>0</v>
      </c>
      <c r="N241" s="20">
        <f t="shared" si="87"/>
        <v>0</v>
      </c>
      <c r="O241" s="20">
        <f t="shared" si="88"/>
        <v>0</v>
      </c>
      <c r="P241" s="20">
        <f t="shared" si="89"/>
        <v>0</v>
      </c>
      <c r="Q241" s="20">
        <f t="shared" si="90"/>
        <v>0</v>
      </c>
      <c r="R241" s="21">
        <v>0</v>
      </c>
      <c r="S241" s="22">
        <f t="shared" si="72"/>
        <v>5</v>
      </c>
      <c r="T241" s="22">
        <f t="shared" si="73"/>
        <v>0</v>
      </c>
      <c r="U241" s="22">
        <f t="shared" si="74"/>
        <v>0</v>
      </c>
      <c r="V241" s="22">
        <f t="shared" si="75"/>
        <v>0</v>
      </c>
      <c r="W241" s="22">
        <f t="shared" si="76"/>
        <v>0</v>
      </c>
      <c r="X241" s="23">
        <v>5</v>
      </c>
      <c r="Y241" s="24"/>
      <c r="Z241" s="24"/>
      <c r="AA241" s="24"/>
      <c r="AB241" s="25"/>
      <c r="AC241" s="25"/>
    </row>
    <row r="242" spans="1:29" ht="15" customHeight="1" x14ac:dyDescent="0.3">
      <c r="A242" s="162" t="s">
        <v>76</v>
      </c>
      <c r="B242" s="149" t="s">
        <v>1188</v>
      </c>
      <c r="C242" s="101" t="s">
        <v>1187</v>
      </c>
      <c r="D242" s="134">
        <v>16</v>
      </c>
      <c r="E242" s="156" t="s">
        <v>44</v>
      </c>
      <c r="F242" s="153">
        <f t="shared" si="84"/>
        <v>73</v>
      </c>
      <c r="G242" s="104" t="s">
        <v>398</v>
      </c>
      <c r="H242" s="105" t="s">
        <v>510</v>
      </c>
      <c r="I242" s="36">
        <v>40467</v>
      </c>
      <c r="J242" s="17">
        <f t="shared" si="70"/>
        <v>5</v>
      </c>
      <c r="K242" s="18">
        <f t="shared" si="71"/>
        <v>0</v>
      </c>
      <c r="L242" s="19">
        <f t="shared" si="85"/>
        <v>0</v>
      </c>
      <c r="M242" s="20">
        <f t="shared" si="86"/>
        <v>0</v>
      </c>
      <c r="N242" s="20">
        <f t="shared" si="87"/>
        <v>0</v>
      </c>
      <c r="O242" s="20">
        <f t="shared" si="88"/>
        <v>0</v>
      </c>
      <c r="P242" s="20">
        <f t="shared" si="89"/>
        <v>0</v>
      </c>
      <c r="Q242" s="20">
        <f t="shared" si="90"/>
        <v>0</v>
      </c>
      <c r="R242" s="21">
        <v>5</v>
      </c>
      <c r="S242" s="22">
        <f t="shared" si="72"/>
        <v>0</v>
      </c>
      <c r="T242" s="22">
        <f t="shared" si="73"/>
        <v>0</v>
      </c>
      <c r="U242" s="22">
        <f t="shared" si="74"/>
        <v>0</v>
      </c>
      <c r="V242" s="22">
        <f t="shared" si="75"/>
        <v>0</v>
      </c>
      <c r="W242" s="22">
        <f t="shared" si="76"/>
        <v>0</v>
      </c>
      <c r="X242" s="26"/>
      <c r="Y242" s="27"/>
      <c r="Z242" s="27"/>
      <c r="AA242" s="27"/>
      <c r="AB242" s="28"/>
      <c r="AC242" s="25"/>
    </row>
    <row r="243" spans="1:29" ht="15" customHeight="1" x14ac:dyDescent="0.3">
      <c r="A243" s="162" t="s">
        <v>76</v>
      </c>
      <c r="B243" s="125" t="s">
        <v>1004</v>
      </c>
      <c r="C243" s="126" t="s">
        <v>966</v>
      </c>
      <c r="D243" s="154">
        <v>10</v>
      </c>
      <c r="E243" s="155" t="s">
        <v>120</v>
      </c>
      <c r="F243" s="153">
        <f t="shared" si="84"/>
        <v>74</v>
      </c>
      <c r="G243" s="117" t="s">
        <v>1297</v>
      </c>
      <c r="H243" s="118" t="s">
        <v>1298</v>
      </c>
      <c r="I243" s="74">
        <v>40466</v>
      </c>
      <c r="J243" s="17">
        <f t="shared" si="70"/>
        <v>5</v>
      </c>
      <c r="K243" s="18">
        <f t="shared" si="71"/>
        <v>5</v>
      </c>
      <c r="L243" s="19">
        <f t="shared" si="85"/>
        <v>5</v>
      </c>
      <c r="M243" s="20">
        <f t="shared" si="86"/>
        <v>0</v>
      </c>
      <c r="N243" s="20">
        <f t="shared" si="87"/>
        <v>0</v>
      </c>
      <c r="O243" s="20">
        <f t="shared" si="88"/>
        <v>0</v>
      </c>
      <c r="P243" s="20">
        <f t="shared" si="89"/>
        <v>0</v>
      </c>
      <c r="Q243" s="20">
        <f t="shared" si="90"/>
        <v>0</v>
      </c>
      <c r="R243" s="21">
        <v>0</v>
      </c>
      <c r="S243" s="22">
        <f t="shared" si="72"/>
        <v>5</v>
      </c>
      <c r="T243" s="22">
        <f t="shared" si="73"/>
        <v>0</v>
      </c>
      <c r="U243" s="22">
        <f t="shared" si="74"/>
        <v>0</v>
      </c>
      <c r="V243" s="22">
        <f t="shared" si="75"/>
        <v>0</v>
      </c>
      <c r="W243" s="22">
        <f t="shared" si="76"/>
        <v>0</v>
      </c>
      <c r="X243" s="23">
        <v>5</v>
      </c>
      <c r="Y243" s="24"/>
      <c r="Z243" s="24"/>
      <c r="AA243" s="24"/>
      <c r="AB243" s="25"/>
      <c r="AC243" s="25"/>
    </row>
    <row r="244" spans="1:29" ht="15" customHeight="1" x14ac:dyDescent="0.3">
      <c r="A244" s="162" t="s">
        <v>76</v>
      </c>
      <c r="B244" s="125" t="s">
        <v>1014</v>
      </c>
      <c r="C244" s="126" t="s">
        <v>982</v>
      </c>
      <c r="D244" s="154">
        <v>11</v>
      </c>
      <c r="E244" s="155" t="s">
        <v>61</v>
      </c>
      <c r="F244" s="153">
        <f t="shared" si="84"/>
        <v>75</v>
      </c>
      <c r="G244" s="117" t="s">
        <v>1234</v>
      </c>
      <c r="H244" s="118" t="s">
        <v>1302</v>
      </c>
      <c r="I244" s="74">
        <v>40465</v>
      </c>
      <c r="J244" s="17">
        <f t="shared" si="70"/>
        <v>5</v>
      </c>
      <c r="K244" s="18">
        <f t="shared" si="71"/>
        <v>5</v>
      </c>
      <c r="L244" s="19">
        <f t="shared" si="85"/>
        <v>5</v>
      </c>
      <c r="M244" s="20">
        <f t="shared" si="86"/>
        <v>0</v>
      </c>
      <c r="N244" s="20">
        <f t="shared" si="87"/>
        <v>0</v>
      </c>
      <c r="O244" s="20">
        <f t="shared" si="88"/>
        <v>0</v>
      </c>
      <c r="P244" s="20">
        <f t="shared" si="89"/>
        <v>0</v>
      </c>
      <c r="Q244" s="20">
        <f t="shared" si="90"/>
        <v>0</v>
      </c>
      <c r="R244" s="21">
        <v>0</v>
      </c>
      <c r="S244" s="22">
        <f t="shared" si="72"/>
        <v>5</v>
      </c>
      <c r="T244" s="22">
        <f t="shared" si="73"/>
        <v>0</v>
      </c>
      <c r="U244" s="22">
        <f t="shared" si="74"/>
        <v>0</v>
      </c>
      <c r="V244" s="22">
        <f t="shared" si="75"/>
        <v>0</v>
      </c>
      <c r="W244" s="22">
        <f t="shared" si="76"/>
        <v>0</v>
      </c>
      <c r="X244" s="23">
        <v>5</v>
      </c>
      <c r="Y244" s="24"/>
      <c r="Z244" s="24"/>
      <c r="AA244" s="24"/>
      <c r="AB244" s="25"/>
      <c r="AC244" s="25"/>
    </row>
    <row r="245" spans="1:29" ht="15" customHeight="1" x14ac:dyDescent="0.3">
      <c r="A245" s="162" t="s">
        <v>76</v>
      </c>
      <c r="B245" s="149" t="s">
        <v>1004</v>
      </c>
      <c r="C245" s="101" t="s">
        <v>966</v>
      </c>
      <c r="D245" s="164">
        <v>10</v>
      </c>
      <c r="E245" s="156" t="s">
        <v>120</v>
      </c>
      <c r="F245" s="153">
        <f t="shared" si="84"/>
        <v>76</v>
      </c>
      <c r="G245" s="104" t="s">
        <v>37</v>
      </c>
      <c r="H245" s="105" t="s">
        <v>967</v>
      </c>
      <c r="I245" s="36">
        <v>40462</v>
      </c>
      <c r="J245" s="17">
        <f t="shared" si="70"/>
        <v>5</v>
      </c>
      <c r="K245" s="18">
        <f t="shared" si="71"/>
        <v>0</v>
      </c>
      <c r="L245" s="19">
        <f t="shared" si="85"/>
        <v>0</v>
      </c>
      <c r="M245" s="20">
        <f t="shared" si="86"/>
        <v>0</v>
      </c>
      <c r="N245" s="20">
        <f t="shared" si="87"/>
        <v>0</v>
      </c>
      <c r="O245" s="20">
        <f t="shared" si="88"/>
        <v>0</v>
      </c>
      <c r="P245" s="20">
        <f t="shared" si="89"/>
        <v>0</v>
      </c>
      <c r="Q245" s="20">
        <f t="shared" si="90"/>
        <v>0</v>
      </c>
      <c r="R245" s="21">
        <v>5</v>
      </c>
      <c r="S245" s="22">
        <f t="shared" si="72"/>
        <v>0</v>
      </c>
      <c r="T245" s="22">
        <f t="shared" si="73"/>
        <v>0</v>
      </c>
      <c r="U245" s="22">
        <f t="shared" si="74"/>
        <v>0</v>
      </c>
      <c r="V245" s="22">
        <f t="shared" si="75"/>
        <v>0</v>
      </c>
      <c r="W245" s="22">
        <f t="shared" si="76"/>
        <v>0</v>
      </c>
      <c r="X245" s="26"/>
      <c r="Y245" s="27"/>
      <c r="Z245" s="27"/>
      <c r="AA245" s="27"/>
      <c r="AB245" s="28"/>
      <c r="AC245" s="25"/>
    </row>
    <row r="246" spans="1:29" ht="15" customHeight="1" x14ac:dyDescent="0.3">
      <c r="A246" s="162" t="s">
        <v>76</v>
      </c>
      <c r="B246" s="258" t="s">
        <v>856</v>
      </c>
      <c r="C246" s="259" t="s">
        <v>764</v>
      </c>
      <c r="D246" s="260">
        <v>5</v>
      </c>
      <c r="E246" s="261" t="s">
        <v>53</v>
      </c>
      <c r="F246" s="153">
        <f t="shared" si="84"/>
        <v>77</v>
      </c>
      <c r="G246" s="113" t="s">
        <v>138</v>
      </c>
      <c r="H246" s="114" t="s">
        <v>672</v>
      </c>
      <c r="I246" s="73">
        <v>40461</v>
      </c>
      <c r="J246" s="17">
        <f t="shared" si="70"/>
        <v>5</v>
      </c>
      <c r="K246" s="18">
        <f t="shared" si="71"/>
        <v>0</v>
      </c>
      <c r="L246" s="19">
        <f t="shared" si="85"/>
        <v>0</v>
      </c>
      <c r="M246" s="20">
        <f t="shared" si="86"/>
        <v>0</v>
      </c>
      <c r="N246" s="20">
        <f t="shared" si="87"/>
        <v>0</v>
      </c>
      <c r="O246" s="20">
        <f t="shared" si="88"/>
        <v>0</v>
      </c>
      <c r="P246" s="20">
        <f t="shared" si="89"/>
        <v>0</v>
      </c>
      <c r="Q246" s="20">
        <f t="shared" si="90"/>
        <v>0</v>
      </c>
      <c r="R246" s="21">
        <v>5</v>
      </c>
      <c r="S246" s="22">
        <f t="shared" si="72"/>
        <v>0</v>
      </c>
      <c r="T246" s="22">
        <f t="shared" si="73"/>
        <v>0</v>
      </c>
      <c r="U246" s="22">
        <f t="shared" si="74"/>
        <v>0</v>
      </c>
      <c r="V246" s="22">
        <f t="shared" si="75"/>
        <v>0</v>
      </c>
      <c r="W246" s="22">
        <f t="shared" si="76"/>
        <v>0</v>
      </c>
      <c r="X246" s="23"/>
      <c r="Y246" s="24"/>
      <c r="Z246" s="24"/>
      <c r="AA246" s="24"/>
      <c r="AB246" s="25"/>
      <c r="AC246" s="25"/>
    </row>
    <row r="247" spans="1:29" ht="15" customHeight="1" x14ac:dyDescent="0.3">
      <c r="A247" s="162" t="s">
        <v>76</v>
      </c>
      <c r="B247" s="258" t="s">
        <v>1186</v>
      </c>
      <c r="C247" s="222" t="s">
        <v>969</v>
      </c>
      <c r="D247" s="270">
        <v>15</v>
      </c>
      <c r="E247" s="264" t="s">
        <v>29</v>
      </c>
      <c r="F247" s="153">
        <f t="shared" si="84"/>
        <v>78</v>
      </c>
      <c r="G247" s="113" t="s">
        <v>284</v>
      </c>
      <c r="H247" s="114" t="s">
        <v>970</v>
      </c>
      <c r="I247" s="73">
        <v>40454</v>
      </c>
      <c r="J247" s="17">
        <f t="shared" si="70"/>
        <v>5</v>
      </c>
      <c r="K247" s="18">
        <f t="shared" si="71"/>
        <v>0</v>
      </c>
      <c r="L247" s="19">
        <f t="shared" si="85"/>
        <v>0</v>
      </c>
      <c r="M247" s="20">
        <f t="shared" si="86"/>
        <v>0</v>
      </c>
      <c r="N247" s="20">
        <f t="shared" si="87"/>
        <v>0</v>
      </c>
      <c r="O247" s="20">
        <f t="shared" si="88"/>
        <v>0</v>
      </c>
      <c r="P247" s="20">
        <f t="shared" si="89"/>
        <v>0</v>
      </c>
      <c r="Q247" s="20">
        <f t="shared" si="90"/>
        <v>0</v>
      </c>
      <c r="R247" s="21">
        <v>5</v>
      </c>
      <c r="S247" s="22">
        <f t="shared" si="72"/>
        <v>0</v>
      </c>
      <c r="T247" s="22">
        <f t="shared" si="73"/>
        <v>0</v>
      </c>
      <c r="U247" s="22">
        <f t="shared" si="74"/>
        <v>0</v>
      </c>
      <c r="V247" s="22">
        <f t="shared" si="75"/>
        <v>0</v>
      </c>
      <c r="W247" s="22">
        <f t="shared" si="76"/>
        <v>0</v>
      </c>
      <c r="X247" s="26"/>
      <c r="Y247" s="27"/>
      <c r="Z247" s="27"/>
      <c r="AA247" s="27"/>
      <c r="AB247" s="28"/>
      <c r="AC247" s="25"/>
    </row>
    <row r="248" spans="1:29" ht="15" customHeight="1" x14ac:dyDescent="0.3">
      <c r="A248" s="162" t="s">
        <v>76</v>
      </c>
      <c r="B248" s="232" t="s">
        <v>118</v>
      </c>
      <c r="C248" s="236" t="s">
        <v>119</v>
      </c>
      <c r="D248" s="260">
        <v>19</v>
      </c>
      <c r="E248" s="261" t="s">
        <v>46</v>
      </c>
      <c r="F248" s="153">
        <f t="shared" si="84"/>
        <v>79</v>
      </c>
      <c r="G248" s="117" t="s">
        <v>1306</v>
      </c>
      <c r="H248" s="118" t="s">
        <v>1307</v>
      </c>
      <c r="I248" s="74">
        <v>40453</v>
      </c>
      <c r="J248" s="17">
        <f t="shared" si="70"/>
        <v>5</v>
      </c>
      <c r="K248" s="18">
        <f t="shared" si="71"/>
        <v>5</v>
      </c>
      <c r="L248" s="19">
        <f t="shared" si="85"/>
        <v>5</v>
      </c>
      <c r="M248" s="20">
        <f t="shared" si="86"/>
        <v>0</v>
      </c>
      <c r="N248" s="20">
        <f t="shared" si="87"/>
        <v>0</v>
      </c>
      <c r="O248" s="20">
        <f t="shared" si="88"/>
        <v>0</v>
      </c>
      <c r="P248" s="20">
        <f t="shared" si="89"/>
        <v>0</v>
      </c>
      <c r="Q248" s="20">
        <f t="shared" si="90"/>
        <v>0</v>
      </c>
      <c r="R248" s="21">
        <v>0</v>
      </c>
      <c r="S248" s="22">
        <f t="shared" si="72"/>
        <v>5</v>
      </c>
      <c r="T248" s="22">
        <f t="shared" si="73"/>
        <v>0</v>
      </c>
      <c r="U248" s="22">
        <f t="shared" si="74"/>
        <v>0</v>
      </c>
      <c r="V248" s="22">
        <f t="shared" si="75"/>
        <v>0</v>
      </c>
      <c r="W248" s="22">
        <f t="shared" si="76"/>
        <v>0</v>
      </c>
      <c r="X248" s="23">
        <v>5</v>
      </c>
      <c r="Y248" s="24"/>
      <c r="Z248" s="24"/>
      <c r="AA248" s="24"/>
      <c r="AB248" s="25"/>
      <c r="AC248" s="25"/>
    </row>
    <row r="249" spans="1:29" ht="15" customHeight="1" x14ac:dyDescent="0.3">
      <c r="A249" s="162" t="s">
        <v>76</v>
      </c>
      <c r="B249" s="228" t="s">
        <v>258</v>
      </c>
      <c r="C249" s="219" t="s">
        <v>1192</v>
      </c>
      <c r="D249" s="260">
        <v>12</v>
      </c>
      <c r="E249" s="261" t="s">
        <v>25</v>
      </c>
      <c r="F249" s="153">
        <f t="shared" si="84"/>
        <v>80</v>
      </c>
      <c r="G249" s="115" t="s">
        <v>1325</v>
      </c>
      <c r="H249" s="116" t="s">
        <v>1326</v>
      </c>
      <c r="I249" s="71">
        <v>40409</v>
      </c>
      <c r="J249" s="17">
        <f t="shared" si="70"/>
        <v>5</v>
      </c>
      <c r="K249" s="18">
        <f t="shared" si="71"/>
        <v>5</v>
      </c>
      <c r="L249" s="19">
        <f t="shared" si="85"/>
        <v>5</v>
      </c>
      <c r="M249" s="20">
        <f t="shared" si="86"/>
        <v>0</v>
      </c>
      <c r="N249" s="20">
        <f t="shared" si="87"/>
        <v>0</v>
      </c>
      <c r="O249" s="20">
        <f t="shared" si="88"/>
        <v>0</v>
      </c>
      <c r="P249" s="20">
        <f t="shared" si="89"/>
        <v>0</v>
      </c>
      <c r="Q249" s="20">
        <f t="shared" si="90"/>
        <v>0</v>
      </c>
      <c r="R249" s="21">
        <v>0</v>
      </c>
      <c r="S249" s="22">
        <f t="shared" si="72"/>
        <v>5</v>
      </c>
      <c r="T249" s="22">
        <f t="shared" si="73"/>
        <v>0</v>
      </c>
      <c r="U249" s="22">
        <f t="shared" si="74"/>
        <v>0</v>
      </c>
      <c r="V249" s="22">
        <f t="shared" si="75"/>
        <v>0</v>
      </c>
      <c r="W249" s="22">
        <f t="shared" si="76"/>
        <v>0</v>
      </c>
      <c r="X249" s="23">
        <v>5</v>
      </c>
      <c r="Y249" s="24"/>
      <c r="Z249" s="24"/>
      <c r="AA249" s="24"/>
      <c r="AB249" s="25"/>
      <c r="AC249" s="25"/>
    </row>
    <row r="250" spans="1:29" ht="15" customHeight="1" x14ac:dyDescent="0.3">
      <c r="A250" s="162" t="s">
        <v>76</v>
      </c>
      <c r="B250" s="258" t="s">
        <v>1003</v>
      </c>
      <c r="C250" s="222" t="s">
        <v>902</v>
      </c>
      <c r="D250" s="263">
        <v>20</v>
      </c>
      <c r="E250" s="264" t="s">
        <v>40</v>
      </c>
      <c r="F250" s="153">
        <f t="shared" si="84"/>
        <v>81</v>
      </c>
      <c r="G250" s="113" t="s">
        <v>655</v>
      </c>
      <c r="H250" s="114" t="s">
        <v>903</v>
      </c>
      <c r="I250" s="73">
        <v>40409</v>
      </c>
      <c r="J250" s="17">
        <f t="shared" si="70"/>
        <v>5</v>
      </c>
      <c r="K250" s="18">
        <f t="shared" si="71"/>
        <v>5</v>
      </c>
      <c r="L250" s="19">
        <f t="shared" si="85"/>
        <v>5</v>
      </c>
      <c r="M250" s="20">
        <f t="shared" si="86"/>
        <v>0</v>
      </c>
      <c r="N250" s="20">
        <f t="shared" si="87"/>
        <v>0</v>
      </c>
      <c r="O250" s="20">
        <f t="shared" si="88"/>
        <v>0</v>
      </c>
      <c r="P250" s="20">
        <f t="shared" si="89"/>
        <v>0</v>
      </c>
      <c r="Q250" s="20">
        <f t="shared" si="90"/>
        <v>0</v>
      </c>
      <c r="R250" s="21">
        <v>0</v>
      </c>
      <c r="S250" s="22">
        <f t="shared" si="72"/>
        <v>5</v>
      </c>
      <c r="T250" s="22">
        <f t="shared" si="73"/>
        <v>0</v>
      </c>
      <c r="U250" s="22">
        <f t="shared" si="74"/>
        <v>0</v>
      </c>
      <c r="V250" s="22">
        <f t="shared" si="75"/>
        <v>0</v>
      </c>
      <c r="W250" s="22">
        <f t="shared" si="76"/>
        <v>0</v>
      </c>
      <c r="X250" s="26">
        <v>5</v>
      </c>
      <c r="Y250" s="27"/>
      <c r="Z250" s="27"/>
      <c r="AA250" s="27"/>
      <c r="AB250" s="28"/>
      <c r="AC250" s="25"/>
    </row>
    <row r="251" spans="1:29" ht="15" customHeight="1" x14ac:dyDescent="0.3">
      <c r="A251" s="162" t="s">
        <v>76</v>
      </c>
      <c r="B251" s="258" t="s">
        <v>1203</v>
      </c>
      <c r="C251" s="259" t="s">
        <v>220</v>
      </c>
      <c r="D251" s="260">
        <v>8</v>
      </c>
      <c r="E251" s="261" t="s">
        <v>49</v>
      </c>
      <c r="F251" s="153">
        <f t="shared" si="84"/>
        <v>82</v>
      </c>
      <c r="G251" s="113" t="s">
        <v>84</v>
      </c>
      <c r="H251" s="114" t="s">
        <v>927</v>
      </c>
      <c r="I251" s="73">
        <v>40401</v>
      </c>
      <c r="J251" s="17">
        <f t="shared" si="70"/>
        <v>5</v>
      </c>
      <c r="K251" s="18">
        <f t="shared" si="71"/>
        <v>5</v>
      </c>
      <c r="L251" s="19">
        <f t="shared" si="85"/>
        <v>5</v>
      </c>
      <c r="M251" s="20">
        <f t="shared" si="86"/>
        <v>0</v>
      </c>
      <c r="N251" s="20">
        <f t="shared" si="87"/>
        <v>0</v>
      </c>
      <c r="O251" s="20">
        <f t="shared" si="88"/>
        <v>0</v>
      </c>
      <c r="P251" s="20">
        <f t="shared" si="89"/>
        <v>0</v>
      </c>
      <c r="Q251" s="20">
        <f t="shared" si="90"/>
        <v>0</v>
      </c>
      <c r="R251" s="21">
        <v>0</v>
      </c>
      <c r="S251" s="22">
        <f t="shared" si="72"/>
        <v>5</v>
      </c>
      <c r="T251" s="22">
        <f t="shared" si="73"/>
        <v>0</v>
      </c>
      <c r="U251" s="22">
        <f t="shared" si="74"/>
        <v>0</v>
      </c>
      <c r="V251" s="22">
        <f t="shared" si="75"/>
        <v>0</v>
      </c>
      <c r="W251" s="22">
        <f t="shared" si="76"/>
        <v>0</v>
      </c>
      <c r="X251" s="23">
        <v>5</v>
      </c>
      <c r="Y251" s="24"/>
      <c r="Z251" s="24"/>
      <c r="AA251" s="24"/>
      <c r="AB251" s="25"/>
      <c r="AC251" s="25"/>
    </row>
    <row r="252" spans="1:29" ht="15" customHeight="1" x14ac:dyDescent="0.3">
      <c r="A252" s="162" t="s">
        <v>76</v>
      </c>
      <c r="B252" s="228" t="s">
        <v>1186</v>
      </c>
      <c r="C252" s="219" t="s">
        <v>1045</v>
      </c>
      <c r="D252" s="260">
        <v>16</v>
      </c>
      <c r="E252" s="261" t="s">
        <v>44</v>
      </c>
      <c r="F252" s="153">
        <f t="shared" si="84"/>
        <v>83</v>
      </c>
      <c r="G252" s="115" t="s">
        <v>30</v>
      </c>
      <c r="H252" s="116" t="s">
        <v>1315</v>
      </c>
      <c r="I252" s="71">
        <v>40400</v>
      </c>
      <c r="J252" s="17">
        <f t="shared" si="70"/>
        <v>5</v>
      </c>
      <c r="K252" s="18">
        <f t="shared" si="71"/>
        <v>5</v>
      </c>
      <c r="L252" s="19">
        <f t="shared" si="85"/>
        <v>5</v>
      </c>
      <c r="M252" s="20">
        <f t="shared" si="86"/>
        <v>0</v>
      </c>
      <c r="N252" s="20">
        <f t="shared" si="87"/>
        <v>0</v>
      </c>
      <c r="O252" s="20">
        <f t="shared" si="88"/>
        <v>0</v>
      </c>
      <c r="P252" s="20">
        <f t="shared" si="89"/>
        <v>0</v>
      </c>
      <c r="Q252" s="20">
        <f t="shared" si="90"/>
        <v>0</v>
      </c>
      <c r="R252" s="21">
        <v>0</v>
      </c>
      <c r="S252" s="22">
        <f t="shared" si="72"/>
        <v>5</v>
      </c>
      <c r="T252" s="22">
        <f t="shared" si="73"/>
        <v>0</v>
      </c>
      <c r="U252" s="22">
        <f t="shared" si="74"/>
        <v>0</v>
      </c>
      <c r="V252" s="22">
        <f t="shared" si="75"/>
        <v>0</v>
      </c>
      <c r="W252" s="22">
        <f t="shared" si="76"/>
        <v>0</v>
      </c>
      <c r="X252" s="23">
        <v>5</v>
      </c>
      <c r="Y252" s="24"/>
      <c r="Z252" s="24"/>
      <c r="AA252" s="24"/>
      <c r="AB252" s="25"/>
      <c r="AC252" s="25"/>
    </row>
    <row r="253" spans="1:29" ht="15" customHeight="1" x14ac:dyDescent="0.3">
      <c r="A253" s="162" t="s">
        <v>76</v>
      </c>
      <c r="B253" s="258" t="s">
        <v>275</v>
      </c>
      <c r="C253" s="222" t="s">
        <v>213</v>
      </c>
      <c r="D253" s="270">
        <v>15</v>
      </c>
      <c r="E253" s="264" t="s">
        <v>29</v>
      </c>
      <c r="F253" s="153">
        <f t="shared" si="84"/>
        <v>84</v>
      </c>
      <c r="G253" s="113" t="s">
        <v>251</v>
      </c>
      <c r="H253" s="114" t="s">
        <v>473</v>
      </c>
      <c r="I253" s="73">
        <v>40399</v>
      </c>
      <c r="J253" s="17">
        <f t="shared" si="70"/>
        <v>5</v>
      </c>
      <c r="K253" s="18">
        <f t="shared" si="71"/>
        <v>0</v>
      </c>
      <c r="L253" s="19">
        <f t="shared" si="85"/>
        <v>0</v>
      </c>
      <c r="M253" s="20">
        <f t="shared" si="86"/>
        <v>0</v>
      </c>
      <c r="N253" s="20">
        <f t="shared" si="87"/>
        <v>0</v>
      </c>
      <c r="O253" s="20">
        <f t="shared" si="88"/>
        <v>0</v>
      </c>
      <c r="P253" s="20">
        <f t="shared" si="89"/>
        <v>0</v>
      </c>
      <c r="Q253" s="20">
        <f t="shared" si="90"/>
        <v>0</v>
      </c>
      <c r="R253" s="21">
        <v>5</v>
      </c>
      <c r="S253" s="22">
        <f t="shared" si="72"/>
        <v>0</v>
      </c>
      <c r="T253" s="22">
        <f t="shared" si="73"/>
        <v>0</v>
      </c>
      <c r="U253" s="22">
        <f t="shared" si="74"/>
        <v>0</v>
      </c>
      <c r="V253" s="22">
        <f t="shared" si="75"/>
        <v>0</v>
      </c>
      <c r="W253" s="22">
        <f t="shared" si="76"/>
        <v>0</v>
      </c>
      <c r="X253" s="26"/>
      <c r="Y253" s="27"/>
      <c r="Z253" s="27"/>
      <c r="AA253" s="27"/>
      <c r="AB253" s="28"/>
      <c r="AC253" s="25"/>
    </row>
    <row r="254" spans="1:29" ht="15" customHeight="1" x14ac:dyDescent="0.3">
      <c r="A254" s="162" t="s">
        <v>76</v>
      </c>
      <c r="B254" s="157" t="s">
        <v>616</v>
      </c>
      <c r="C254" s="158" t="s">
        <v>528</v>
      </c>
      <c r="D254" s="154">
        <v>9</v>
      </c>
      <c r="E254" s="155" t="s">
        <v>33</v>
      </c>
      <c r="F254" s="153">
        <f t="shared" si="84"/>
        <v>85</v>
      </c>
      <c r="G254" s="113" t="s">
        <v>41</v>
      </c>
      <c r="H254" s="114" t="s">
        <v>536</v>
      </c>
      <c r="I254" s="73">
        <v>40397</v>
      </c>
      <c r="J254" s="17">
        <f t="shared" si="70"/>
        <v>5</v>
      </c>
      <c r="K254" s="18">
        <f t="shared" si="71"/>
        <v>5</v>
      </c>
      <c r="L254" s="19">
        <f t="shared" si="85"/>
        <v>5</v>
      </c>
      <c r="M254" s="20">
        <f t="shared" si="86"/>
        <v>0</v>
      </c>
      <c r="N254" s="20">
        <f t="shared" si="87"/>
        <v>0</v>
      </c>
      <c r="O254" s="20">
        <f t="shared" si="88"/>
        <v>0</v>
      </c>
      <c r="P254" s="20">
        <f t="shared" si="89"/>
        <v>0</v>
      </c>
      <c r="Q254" s="20">
        <f t="shared" si="90"/>
        <v>0</v>
      </c>
      <c r="R254" s="21">
        <v>0</v>
      </c>
      <c r="S254" s="22">
        <f t="shared" si="72"/>
        <v>5</v>
      </c>
      <c r="T254" s="22">
        <f t="shared" si="73"/>
        <v>0</v>
      </c>
      <c r="U254" s="22">
        <f t="shared" si="74"/>
        <v>0</v>
      </c>
      <c r="V254" s="22">
        <f t="shared" si="75"/>
        <v>0</v>
      </c>
      <c r="W254" s="22">
        <f t="shared" si="76"/>
        <v>0</v>
      </c>
      <c r="X254" s="23">
        <v>5</v>
      </c>
      <c r="Y254" s="24"/>
      <c r="Z254" s="24"/>
      <c r="AA254" s="24"/>
      <c r="AB254" s="25"/>
      <c r="AC254" s="25"/>
    </row>
    <row r="255" spans="1:29" ht="15" customHeight="1" x14ac:dyDescent="0.3">
      <c r="A255" s="162" t="s">
        <v>76</v>
      </c>
      <c r="B255" s="178" t="s">
        <v>2010</v>
      </c>
      <c r="C255" s="108" t="s">
        <v>1626</v>
      </c>
      <c r="D255" s="164">
        <v>8</v>
      </c>
      <c r="E255" s="156" t="s">
        <v>49</v>
      </c>
      <c r="F255" s="153">
        <f t="shared" si="84"/>
        <v>86</v>
      </c>
      <c r="G255" s="115" t="s">
        <v>1297</v>
      </c>
      <c r="H255" s="116" t="s">
        <v>1648</v>
      </c>
      <c r="I255" s="71">
        <v>40394</v>
      </c>
      <c r="J255" s="17">
        <f t="shared" si="70"/>
        <v>5</v>
      </c>
      <c r="K255" s="18">
        <f t="shared" si="71"/>
        <v>5</v>
      </c>
      <c r="L255" s="19">
        <f t="shared" si="85"/>
        <v>5</v>
      </c>
      <c r="M255" s="20">
        <f t="shared" si="86"/>
        <v>0</v>
      </c>
      <c r="N255" s="20">
        <f t="shared" si="87"/>
        <v>0</v>
      </c>
      <c r="O255" s="20">
        <f t="shared" si="88"/>
        <v>0</v>
      </c>
      <c r="P255" s="20">
        <f t="shared" si="89"/>
        <v>0</v>
      </c>
      <c r="Q255" s="20">
        <f t="shared" si="90"/>
        <v>0</v>
      </c>
      <c r="R255" s="21">
        <v>0</v>
      </c>
      <c r="S255" s="22">
        <f t="shared" si="72"/>
        <v>5</v>
      </c>
      <c r="T255" s="22">
        <f t="shared" si="73"/>
        <v>0</v>
      </c>
      <c r="U255" s="22">
        <f t="shared" si="74"/>
        <v>0</v>
      </c>
      <c r="V255" s="22">
        <f t="shared" si="75"/>
        <v>0</v>
      </c>
      <c r="W255" s="22">
        <f t="shared" si="76"/>
        <v>0</v>
      </c>
      <c r="X255" s="26">
        <v>5</v>
      </c>
      <c r="Y255" s="27"/>
      <c r="Z255" s="27"/>
      <c r="AA255" s="27"/>
      <c r="AB255" s="28"/>
      <c r="AC255" s="25"/>
    </row>
    <row r="256" spans="1:29" ht="15" customHeight="1" x14ac:dyDescent="0.3">
      <c r="A256" s="162" t="s">
        <v>76</v>
      </c>
      <c r="B256" s="157" t="s">
        <v>341</v>
      </c>
      <c r="C256" s="110" t="s">
        <v>179</v>
      </c>
      <c r="D256" s="134">
        <v>12</v>
      </c>
      <c r="E256" s="156" t="s">
        <v>25</v>
      </c>
      <c r="F256" s="153">
        <f t="shared" si="84"/>
        <v>87</v>
      </c>
      <c r="G256" s="113" t="s">
        <v>26</v>
      </c>
      <c r="H256" s="114" t="s">
        <v>509</v>
      </c>
      <c r="I256" s="73">
        <v>40391</v>
      </c>
      <c r="J256" s="17">
        <f t="shared" si="70"/>
        <v>5</v>
      </c>
      <c r="K256" s="18">
        <f t="shared" si="71"/>
        <v>0</v>
      </c>
      <c r="L256" s="19">
        <f t="shared" si="85"/>
        <v>0</v>
      </c>
      <c r="M256" s="20">
        <f t="shared" si="86"/>
        <v>0</v>
      </c>
      <c r="N256" s="20">
        <f t="shared" si="87"/>
        <v>0</v>
      </c>
      <c r="O256" s="20">
        <f t="shared" si="88"/>
        <v>0</v>
      </c>
      <c r="P256" s="20">
        <f t="shared" si="89"/>
        <v>0</v>
      </c>
      <c r="Q256" s="20">
        <f t="shared" si="90"/>
        <v>0</v>
      </c>
      <c r="R256" s="21">
        <v>5</v>
      </c>
      <c r="S256" s="22">
        <f t="shared" si="72"/>
        <v>0</v>
      </c>
      <c r="T256" s="22">
        <f t="shared" si="73"/>
        <v>0</v>
      </c>
      <c r="U256" s="22">
        <f t="shared" si="74"/>
        <v>0</v>
      </c>
      <c r="V256" s="22">
        <f t="shared" si="75"/>
        <v>0</v>
      </c>
      <c r="W256" s="22">
        <f t="shared" si="76"/>
        <v>0</v>
      </c>
      <c r="X256" s="26"/>
      <c r="Y256" s="27"/>
      <c r="Z256" s="27"/>
      <c r="AA256" s="27"/>
      <c r="AB256" s="28"/>
      <c r="AC256" s="25"/>
    </row>
    <row r="257" spans="1:29" ht="15" customHeight="1" x14ac:dyDescent="0.3">
      <c r="A257" s="162" t="s">
        <v>76</v>
      </c>
      <c r="B257" s="178" t="s">
        <v>2023</v>
      </c>
      <c r="C257" s="108" t="s">
        <v>1292</v>
      </c>
      <c r="D257" s="154">
        <v>13</v>
      </c>
      <c r="E257" s="155" t="s">
        <v>180</v>
      </c>
      <c r="F257" s="153">
        <f t="shared" si="84"/>
        <v>88</v>
      </c>
      <c r="G257" s="115" t="s">
        <v>1328</v>
      </c>
      <c r="H257" s="116" t="s">
        <v>1329</v>
      </c>
      <c r="I257" s="71">
        <v>40378</v>
      </c>
      <c r="J257" s="17">
        <f t="shared" si="70"/>
        <v>5</v>
      </c>
      <c r="K257" s="18">
        <f t="shared" si="71"/>
        <v>5</v>
      </c>
      <c r="L257" s="19">
        <f t="shared" si="85"/>
        <v>5</v>
      </c>
      <c r="M257" s="20">
        <f t="shared" si="86"/>
        <v>0</v>
      </c>
      <c r="N257" s="20">
        <f t="shared" si="87"/>
        <v>0</v>
      </c>
      <c r="O257" s="20">
        <f t="shared" si="88"/>
        <v>0</v>
      </c>
      <c r="P257" s="20">
        <f t="shared" si="89"/>
        <v>0</v>
      </c>
      <c r="Q257" s="20">
        <f t="shared" si="90"/>
        <v>0</v>
      </c>
      <c r="R257" s="21">
        <v>0</v>
      </c>
      <c r="S257" s="22">
        <f t="shared" si="72"/>
        <v>5</v>
      </c>
      <c r="T257" s="22">
        <f t="shared" si="73"/>
        <v>0</v>
      </c>
      <c r="U257" s="22">
        <f t="shared" si="74"/>
        <v>0</v>
      </c>
      <c r="V257" s="22">
        <f t="shared" si="75"/>
        <v>0</v>
      </c>
      <c r="W257" s="22">
        <f t="shared" si="76"/>
        <v>0</v>
      </c>
      <c r="X257" s="23">
        <v>5</v>
      </c>
      <c r="Y257" s="24"/>
      <c r="Z257" s="24"/>
      <c r="AA257" s="24"/>
      <c r="AB257" s="25"/>
      <c r="AC257" s="25"/>
    </row>
    <row r="258" spans="1:29" ht="15" customHeight="1" x14ac:dyDescent="0.3">
      <c r="A258" s="162" t="s">
        <v>76</v>
      </c>
      <c r="B258" s="178" t="s">
        <v>347</v>
      </c>
      <c r="C258" s="108" t="s">
        <v>313</v>
      </c>
      <c r="D258" s="154">
        <v>16</v>
      </c>
      <c r="E258" s="155" t="s">
        <v>44</v>
      </c>
      <c r="F258" s="153">
        <f t="shared" si="84"/>
        <v>89</v>
      </c>
      <c r="G258" s="115" t="s">
        <v>245</v>
      </c>
      <c r="H258" s="116" t="s">
        <v>526</v>
      </c>
      <c r="I258" s="71">
        <v>40354</v>
      </c>
      <c r="J258" s="17">
        <f t="shared" si="70"/>
        <v>5</v>
      </c>
      <c r="K258" s="18">
        <f t="shared" si="71"/>
        <v>5</v>
      </c>
      <c r="L258" s="19">
        <f t="shared" si="85"/>
        <v>5</v>
      </c>
      <c r="M258" s="20">
        <f t="shared" si="86"/>
        <v>0</v>
      </c>
      <c r="N258" s="20">
        <f t="shared" si="87"/>
        <v>0</v>
      </c>
      <c r="O258" s="20">
        <f t="shared" si="88"/>
        <v>0</v>
      </c>
      <c r="P258" s="20">
        <f t="shared" si="89"/>
        <v>0</v>
      </c>
      <c r="Q258" s="20">
        <f t="shared" si="90"/>
        <v>0</v>
      </c>
      <c r="R258" s="21">
        <v>0</v>
      </c>
      <c r="S258" s="22">
        <f t="shared" si="72"/>
        <v>5</v>
      </c>
      <c r="T258" s="22">
        <f t="shared" si="73"/>
        <v>0</v>
      </c>
      <c r="U258" s="22">
        <f t="shared" si="74"/>
        <v>0</v>
      </c>
      <c r="V258" s="22">
        <f t="shared" si="75"/>
        <v>0</v>
      </c>
      <c r="W258" s="22">
        <f t="shared" si="76"/>
        <v>0</v>
      </c>
      <c r="X258" s="23">
        <v>5</v>
      </c>
      <c r="Y258" s="24"/>
      <c r="Z258" s="24"/>
      <c r="AA258" s="24"/>
      <c r="AB258" s="25"/>
      <c r="AC258" s="25"/>
    </row>
    <row r="259" spans="1:29" ht="15" customHeight="1" x14ac:dyDescent="0.3">
      <c r="A259" s="162" t="s">
        <v>76</v>
      </c>
      <c r="B259" s="157" t="s">
        <v>1191</v>
      </c>
      <c r="C259" s="110" t="s">
        <v>319</v>
      </c>
      <c r="D259" s="134">
        <v>15</v>
      </c>
      <c r="E259" s="156" t="s">
        <v>29</v>
      </c>
      <c r="F259" s="153">
        <f t="shared" si="84"/>
        <v>90</v>
      </c>
      <c r="G259" s="113" t="s">
        <v>107</v>
      </c>
      <c r="H259" s="114" t="s">
        <v>506</v>
      </c>
      <c r="I259" s="73">
        <v>40349</v>
      </c>
      <c r="J259" s="17">
        <f t="shared" si="70"/>
        <v>5</v>
      </c>
      <c r="K259" s="18">
        <f t="shared" si="71"/>
        <v>0</v>
      </c>
      <c r="L259" s="19">
        <f t="shared" si="85"/>
        <v>0</v>
      </c>
      <c r="M259" s="20">
        <f t="shared" si="86"/>
        <v>0</v>
      </c>
      <c r="N259" s="20">
        <f t="shared" si="87"/>
        <v>0</v>
      </c>
      <c r="O259" s="20">
        <f t="shared" si="88"/>
        <v>0</v>
      </c>
      <c r="P259" s="20">
        <f t="shared" si="89"/>
        <v>0</v>
      </c>
      <c r="Q259" s="20">
        <f t="shared" si="90"/>
        <v>0</v>
      </c>
      <c r="R259" s="21">
        <v>5</v>
      </c>
      <c r="S259" s="22">
        <f t="shared" si="72"/>
        <v>0</v>
      </c>
      <c r="T259" s="22">
        <f t="shared" si="73"/>
        <v>0</v>
      </c>
      <c r="U259" s="22">
        <f t="shared" si="74"/>
        <v>0</v>
      </c>
      <c r="V259" s="22">
        <f t="shared" si="75"/>
        <v>0</v>
      </c>
      <c r="W259" s="22">
        <f t="shared" si="76"/>
        <v>0</v>
      </c>
      <c r="X259" s="26"/>
      <c r="Y259" s="27"/>
      <c r="Z259" s="27"/>
      <c r="AA259" s="27"/>
      <c r="AB259" s="28"/>
      <c r="AC259" s="25"/>
    </row>
    <row r="260" spans="1:29" ht="15" customHeight="1" x14ac:dyDescent="0.3">
      <c r="A260" s="162" t="s">
        <v>76</v>
      </c>
      <c r="B260" s="178" t="s">
        <v>863</v>
      </c>
      <c r="C260" s="108" t="s">
        <v>786</v>
      </c>
      <c r="D260" s="164">
        <v>12</v>
      </c>
      <c r="E260" s="156" t="s">
        <v>25</v>
      </c>
      <c r="F260" s="153">
        <f t="shared" si="84"/>
        <v>91</v>
      </c>
      <c r="G260" s="115" t="s">
        <v>238</v>
      </c>
      <c r="H260" s="116" t="s">
        <v>1641</v>
      </c>
      <c r="I260" s="71">
        <v>40343</v>
      </c>
      <c r="J260" s="17">
        <f t="shared" ref="J260:J323" si="91">SUM(L260:R260)</f>
        <v>5</v>
      </c>
      <c r="K260" s="18">
        <f t="shared" si="71"/>
        <v>5</v>
      </c>
      <c r="L260" s="19">
        <f t="shared" si="85"/>
        <v>5</v>
      </c>
      <c r="M260" s="20">
        <f t="shared" si="86"/>
        <v>0</v>
      </c>
      <c r="N260" s="20">
        <f t="shared" si="87"/>
        <v>0</v>
      </c>
      <c r="O260" s="20">
        <f t="shared" si="88"/>
        <v>0</v>
      </c>
      <c r="P260" s="20">
        <f t="shared" si="89"/>
        <v>0</v>
      </c>
      <c r="Q260" s="20">
        <f t="shared" si="90"/>
        <v>0</v>
      </c>
      <c r="R260" s="21">
        <v>0</v>
      </c>
      <c r="S260" s="22">
        <f t="shared" si="72"/>
        <v>5</v>
      </c>
      <c r="T260" s="22">
        <f t="shared" si="73"/>
        <v>0</v>
      </c>
      <c r="U260" s="22">
        <f t="shared" si="74"/>
        <v>0</v>
      </c>
      <c r="V260" s="22">
        <f t="shared" si="75"/>
        <v>0</v>
      </c>
      <c r="W260" s="22">
        <f t="shared" si="76"/>
        <v>0</v>
      </c>
      <c r="X260" s="26">
        <v>5</v>
      </c>
      <c r="Y260" s="27"/>
      <c r="Z260" s="27"/>
      <c r="AA260" s="27"/>
      <c r="AB260" s="28"/>
      <c r="AC260" s="25"/>
    </row>
    <row r="261" spans="1:29" ht="15" customHeight="1" x14ac:dyDescent="0.3">
      <c r="A261" s="162" t="s">
        <v>76</v>
      </c>
      <c r="B261" s="157" t="s">
        <v>613</v>
      </c>
      <c r="C261" s="110" t="s">
        <v>453</v>
      </c>
      <c r="D261" s="134">
        <v>16</v>
      </c>
      <c r="E261" s="156" t="s">
        <v>44</v>
      </c>
      <c r="F261" s="153">
        <f t="shared" si="84"/>
        <v>92</v>
      </c>
      <c r="G261" s="113" t="s">
        <v>97</v>
      </c>
      <c r="H261" s="114" t="s">
        <v>513</v>
      </c>
      <c r="I261" s="73">
        <v>40342</v>
      </c>
      <c r="J261" s="17">
        <f t="shared" si="91"/>
        <v>5</v>
      </c>
      <c r="K261" s="18">
        <f t="shared" ref="K261:K324" si="92">SUM(L261:Q261)</f>
        <v>0</v>
      </c>
      <c r="L261" s="19">
        <f t="shared" si="85"/>
        <v>0</v>
      </c>
      <c r="M261" s="20">
        <f t="shared" si="86"/>
        <v>0</v>
      </c>
      <c r="N261" s="20">
        <f t="shared" si="87"/>
        <v>0</v>
      </c>
      <c r="O261" s="20">
        <f t="shared" si="88"/>
        <v>0</v>
      </c>
      <c r="P261" s="20">
        <f t="shared" si="89"/>
        <v>0</v>
      </c>
      <c r="Q261" s="20">
        <f t="shared" si="90"/>
        <v>0</v>
      </c>
      <c r="R261" s="21">
        <v>5</v>
      </c>
      <c r="S261" s="22">
        <f t="shared" ref="S261:S324" si="93">IFERROR(LARGE((X261:AC261),1),0)</f>
        <v>0</v>
      </c>
      <c r="T261" s="22">
        <f t="shared" ref="T261:T324" si="94">IFERROR(LARGE((X261:AC261),2),0)</f>
        <v>0</v>
      </c>
      <c r="U261" s="22">
        <f t="shared" ref="U261:U324" si="95">IFERROR(LARGE((X261:AC261),3),0)</f>
        <v>0</v>
      </c>
      <c r="V261" s="22">
        <f t="shared" ref="V261:V324" si="96">IFERROR(LARGE((X261:AC261),4),0)</f>
        <v>0</v>
      </c>
      <c r="W261" s="22">
        <f t="shared" ref="W261:W324" si="97">IFERROR(LARGE((X261:AC261),5),0)</f>
        <v>0</v>
      </c>
      <c r="X261" s="26"/>
      <c r="Y261" s="27"/>
      <c r="Z261" s="27"/>
      <c r="AA261" s="27"/>
      <c r="AB261" s="28"/>
      <c r="AC261" s="25"/>
    </row>
    <row r="262" spans="1:29" ht="15" customHeight="1" x14ac:dyDescent="0.3">
      <c r="A262" s="162" t="s">
        <v>76</v>
      </c>
      <c r="B262" s="157" t="s">
        <v>1211</v>
      </c>
      <c r="C262" s="110" t="s">
        <v>281</v>
      </c>
      <c r="D262" s="164">
        <v>15</v>
      </c>
      <c r="E262" s="156" t="s">
        <v>29</v>
      </c>
      <c r="F262" s="153">
        <f t="shared" si="84"/>
        <v>93</v>
      </c>
      <c r="G262" s="113" t="s">
        <v>404</v>
      </c>
      <c r="H262" s="114" t="s">
        <v>467</v>
      </c>
      <c r="I262" s="73">
        <v>40315</v>
      </c>
      <c r="J262" s="17">
        <f t="shared" si="91"/>
        <v>5</v>
      </c>
      <c r="K262" s="18">
        <f t="shared" si="92"/>
        <v>0</v>
      </c>
      <c r="L262" s="19">
        <f t="shared" si="85"/>
        <v>0</v>
      </c>
      <c r="M262" s="20">
        <f t="shared" si="86"/>
        <v>0</v>
      </c>
      <c r="N262" s="20">
        <f t="shared" si="87"/>
        <v>0</v>
      </c>
      <c r="O262" s="20">
        <f t="shared" si="88"/>
        <v>0</v>
      </c>
      <c r="P262" s="20">
        <f t="shared" si="89"/>
        <v>0</v>
      </c>
      <c r="Q262" s="20">
        <f t="shared" si="90"/>
        <v>0</v>
      </c>
      <c r="R262" s="21">
        <v>5</v>
      </c>
      <c r="S262" s="22">
        <f t="shared" si="93"/>
        <v>0</v>
      </c>
      <c r="T262" s="22">
        <f t="shared" si="94"/>
        <v>0</v>
      </c>
      <c r="U262" s="22">
        <f t="shared" si="95"/>
        <v>0</v>
      </c>
      <c r="V262" s="22">
        <f t="shared" si="96"/>
        <v>0</v>
      </c>
      <c r="W262" s="22">
        <f t="shared" si="97"/>
        <v>0</v>
      </c>
      <c r="X262" s="26"/>
      <c r="Y262" s="27"/>
      <c r="Z262" s="27"/>
      <c r="AA262" s="27"/>
      <c r="AB262" s="28"/>
      <c r="AC262" s="25"/>
    </row>
    <row r="263" spans="1:29" ht="15" customHeight="1" x14ac:dyDescent="0.3">
      <c r="A263" s="162" t="s">
        <v>76</v>
      </c>
      <c r="B263" s="157" t="s">
        <v>273</v>
      </c>
      <c r="C263" s="158" t="s">
        <v>215</v>
      </c>
      <c r="D263" s="154">
        <v>8</v>
      </c>
      <c r="E263" s="155" t="s">
        <v>49</v>
      </c>
      <c r="F263" s="153">
        <f t="shared" si="84"/>
        <v>94</v>
      </c>
      <c r="G263" s="113" t="s">
        <v>105</v>
      </c>
      <c r="H263" s="114" t="s">
        <v>766</v>
      </c>
      <c r="I263" s="73">
        <v>40310</v>
      </c>
      <c r="J263" s="17">
        <f t="shared" si="91"/>
        <v>5</v>
      </c>
      <c r="K263" s="18">
        <f t="shared" si="92"/>
        <v>5</v>
      </c>
      <c r="L263" s="19">
        <f t="shared" si="85"/>
        <v>5</v>
      </c>
      <c r="M263" s="20">
        <f t="shared" si="86"/>
        <v>0</v>
      </c>
      <c r="N263" s="20">
        <f t="shared" si="87"/>
        <v>0</v>
      </c>
      <c r="O263" s="20">
        <f t="shared" si="88"/>
        <v>0</v>
      </c>
      <c r="P263" s="20">
        <f t="shared" si="89"/>
        <v>0</v>
      </c>
      <c r="Q263" s="20">
        <f t="shared" si="90"/>
        <v>0</v>
      </c>
      <c r="R263" s="21">
        <v>0</v>
      </c>
      <c r="S263" s="22">
        <f t="shared" si="93"/>
        <v>5</v>
      </c>
      <c r="T263" s="22">
        <f t="shared" si="94"/>
        <v>0</v>
      </c>
      <c r="U263" s="22">
        <f t="shared" si="95"/>
        <v>0</v>
      </c>
      <c r="V263" s="22">
        <f t="shared" si="96"/>
        <v>0</v>
      </c>
      <c r="W263" s="22">
        <f t="shared" si="97"/>
        <v>0</v>
      </c>
      <c r="X263" s="23">
        <v>5</v>
      </c>
      <c r="Y263" s="24"/>
      <c r="Z263" s="24"/>
      <c r="AA263" s="24"/>
      <c r="AB263" s="25"/>
      <c r="AC263" s="25"/>
    </row>
    <row r="264" spans="1:29" ht="15" customHeight="1" x14ac:dyDescent="0.3">
      <c r="A264" s="162" t="s">
        <v>76</v>
      </c>
      <c r="B264" s="178" t="s">
        <v>2000</v>
      </c>
      <c r="C264" s="108" t="s">
        <v>1570</v>
      </c>
      <c r="D264" s="164">
        <v>9</v>
      </c>
      <c r="E264" s="156" t="s">
        <v>33</v>
      </c>
      <c r="F264" s="153">
        <f t="shared" si="84"/>
        <v>95</v>
      </c>
      <c r="G264" s="115" t="s">
        <v>1660</v>
      </c>
      <c r="H264" s="116" t="s">
        <v>1661</v>
      </c>
      <c r="I264" s="71">
        <v>40298</v>
      </c>
      <c r="J264" s="17">
        <f t="shared" si="91"/>
        <v>5</v>
      </c>
      <c r="K264" s="18">
        <f t="shared" si="92"/>
        <v>5</v>
      </c>
      <c r="L264" s="19">
        <f t="shared" si="85"/>
        <v>5</v>
      </c>
      <c r="M264" s="20">
        <f t="shared" si="86"/>
        <v>0</v>
      </c>
      <c r="N264" s="20">
        <f t="shared" si="87"/>
        <v>0</v>
      </c>
      <c r="O264" s="20">
        <f t="shared" si="88"/>
        <v>0</v>
      </c>
      <c r="P264" s="20">
        <f t="shared" si="89"/>
        <v>0</v>
      </c>
      <c r="Q264" s="20">
        <f t="shared" si="90"/>
        <v>0</v>
      </c>
      <c r="R264" s="21">
        <v>0</v>
      </c>
      <c r="S264" s="22">
        <f t="shared" si="93"/>
        <v>5</v>
      </c>
      <c r="T264" s="22">
        <f t="shared" si="94"/>
        <v>0</v>
      </c>
      <c r="U264" s="22">
        <f t="shared" si="95"/>
        <v>0</v>
      </c>
      <c r="V264" s="22">
        <f t="shared" si="96"/>
        <v>0</v>
      </c>
      <c r="W264" s="22">
        <f t="shared" si="97"/>
        <v>0</v>
      </c>
      <c r="X264" s="26">
        <v>5</v>
      </c>
      <c r="Y264" s="27"/>
      <c r="Z264" s="27"/>
      <c r="AA264" s="27"/>
      <c r="AB264" s="28"/>
      <c r="AC264" s="25"/>
    </row>
    <row r="265" spans="1:29" ht="15" customHeight="1" x14ac:dyDescent="0.3">
      <c r="A265" s="162" t="s">
        <v>76</v>
      </c>
      <c r="B265" s="157" t="s">
        <v>190</v>
      </c>
      <c r="C265" s="158" t="s">
        <v>191</v>
      </c>
      <c r="D265" s="154">
        <v>4</v>
      </c>
      <c r="E265" s="155" t="s">
        <v>81</v>
      </c>
      <c r="F265" s="153">
        <f t="shared" si="84"/>
        <v>96</v>
      </c>
      <c r="G265" s="113" t="s">
        <v>30</v>
      </c>
      <c r="H265" s="114" t="s">
        <v>767</v>
      </c>
      <c r="I265" s="73">
        <v>40297</v>
      </c>
      <c r="J265" s="17">
        <f t="shared" si="91"/>
        <v>5</v>
      </c>
      <c r="K265" s="18">
        <f t="shared" si="92"/>
        <v>5</v>
      </c>
      <c r="L265" s="19">
        <f t="shared" si="85"/>
        <v>5</v>
      </c>
      <c r="M265" s="20">
        <f t="shared" si="86"/>
        <v>0</v>
      </c>
      <c r="N265" s="20">
        <f t="shared" si="87"/>
        <v>0</v>
      </c>
      <c r="O265" s="20">
        <f t="shared" si="88"/>
        <v>0</v>
      </c>
      <c r="P265" s="20">
        <f t="shared" si="89"/>
        <v>0</v>
      </c>
      <c r="Q265" s="20">
        <f t="shared" si="90"/>
        <v>0</v>
      </c>
      <c r="R265" s="21">
        <v>0</v>
      </c>
      <c r="S265" s="22">
        <f t="shared" si="93"/>
        <v>5</v>
      </c>
      <c r="T265" s="22">
        <f t="shared" si="94"/>
        <v>0</v>
      </c>
      <c r="U265" s="22">
        <f t="shared" si="95"/>
        <v>0</v>
      </c>
      <c r="V265" s="22">
        <f t="shared" si="96"/>
        <v>0</v>
      </c>
      <c r="W265" s="22">
        <f t="shared" si="97"/>
        <v>0</v>
      </c>
      <c r="X265" s="23">
        <v>5</v>
      </c>
      <c r="Y265" s="24"/>
      <c r="Z265" s="24"/>
      <c r="AA265" s="24"/>
      <c r="AB265" s="25"/>
      <c r="AC265" s="25"/>
    </row>
    <row r="266" spans="1:29" ht="15" customHeight="1" x14ac:dyDescent="0.3">
      <c r="A266" s="162" t="s">
        <v>76</v>
      </c>
      <c r="B266" s="178" t="s">
        <v>356</v>
      </c>
      <c r="C266" s="108" t="s">
        <v>317</v>
      </c>
      <c r="D266" s="164">
        <v>20</v>
      </c>
      <c r="E266" s="156" t="s">
        <v>40</v>
      </c>
      <c r="F266" s="153">
        <f t="shared" ref="F266:F292" si="98">F265+1</f>
        <v>97</v>
      </c>
      <c r="G266" s="115" t="s">
        <v>1306</v>
      </c>
      <c r="H266" s="116" t="s">
        <v>1637</v>
      </c>
      <c r="I266" s="71">
        <v>40231</v>
      </c>
      <c r="J266" s="17">
        <f t="shared" si="91"/>
        <v>5</v>
      </c>
      <c r="K266" s="18">
        <f t="shared" si="92"/>
        <v>5</v>
      </c>
      <c r="L266" s="19">
        <f t="shared" ref="L266:L292" si="99">IFERROR(LARGE((S266:W266),1),0)</f>
        <v>5</v>
      </c>
      <c r="M266" s="20">
        <f t="shared" ref="M266:M292" si="100">IFERROR(LARGE((S266:W266),2),0)</f>
        <v>0</v>
      </c>
      <c r="N266" s="20">
        <f t="shared" ref="N266:N292" si="101">IFERROR(LARGE((S266:W266),3),0)</f>
        <v>0</v>
      </c>
      <c r="O266" s="20">
        <f t="shared" ref="O266:O292" si="102">IFERROR(LARGE((S266:W266),4),0)</f>
        <v>0</v>
      </c>
      <c r="P266" s="20">
        <f t="shared" ref="P266:P292" si="103">IFERROR(LARGE((S266:W266),5),0)</f>
        <v>0</v>
      </c>
      <c r="Q266" s="20">
        <f t="shared" ref="Q266:Q292" si="104">IFERROR(LARGE((S266:W266),6),0)</f>
        <v>0</v>
      </c>
      <c r="R266" s="21">
        <v>0</v>
      </c>
      <c r="S266" s="22">
        <f t="shared" si="93"/>
        <v>5</v>
      </c>
      <c r="T266" s="22">
        <f t="shared" si="94"/>
        <v>0</v>
      </c>
      <c r="U266" s="22">
        <f t="shared" si="95"/>
        <v>0</v>
      </c>
      <c r="V266" s="22">
        <f t="shared" si="96"/>
        <v>0</v>
      </c>
      <c r="W266" s="22">
        <f t="shared" si="97"/>
        <v>0</v>
      </c>
      <c r="X266" s="26">
        <v>5</v>
      </c>
      <c r="Y266" s="27"/>
      <c r="Z266" s="27"/>
      <c r="AA266" s="27"/>
      <c r="AB266" s="28"/>
      <c r="AC266" s="25"/>
    </row>
    <row r="267" spans="1:29" ht="15" customHeight="1" x14ac:dyDescent="0.3">
      <c r="A267" s="162" t="s">
        <v>76</v>
      </c>
      <c r="B267" s="157" t="s">
        <v>858</v>
      </c>
      <c r="C267" s="110" t="s">
        <v>769</v>
      </c>
      <c r="D267" s="164">
        <v>8</v>
      </c>
      <c r="E267" s="156" t="s">
        <v>49</v>
      </c>
      <c r="F267" s="153">
        <f t="shared" si="98"/>
        <v>98</v>
      </c>
      <c r="G267" s="113" t="s">
        <v>26</v>
      </c>
      <c r="H267" s="114" t="s">
        <v>929</v>
      </c>
      <c r="I267" s="73">
        <v>40227</v>
      </c>
      <c r="J267" s="17">
        <f t="shared" si="91"/>
        <v>5</v>
      </c>
      <c r="K267" s="18">
        <f t="shared" si="92"/>
        <v>0</v>
      </c>
      <c r="L267" s="19">
        <f t="shared" si="99"/>
        <v>0</v>
      </c>
      <c r="M267" s="20">
        <f t="shared" si="100"/>
        <v>0</v>
      </c>
      <c r="N267" s="20">
        <f t="shared" si="101"/>
        <v>0</v>
      </c>
      <c r="O267" s="20">
        <f t="shared" si="102"/>
        <v>0</v>
      </c>
      <c r="P267" s="20">
        <f t="shared" si="103"/>
        <v>0</v>
      </c>
      <c r="Q267" s="20">
        <f t="shared" si="104"/>
        <v>0</v>
      </c>
      <c r="R267" s="21">
        <v>5</v>
      </c>
      <c r="S267" s="22">
        <f t="shared" si="93"/>
        <v>0</v>
      </c>
      <c r="T267" s="22">
        <f t="shared" si="94"/>
        <v>0</v>
      </c>
      <c r="U267" s="22">
        <f t="shared" si="95"/>
        <v>0</v>
      </c>
      <c r="V267" s="22">
        <f t="shared" si="96"/>
        <v>0</v>
      </c>
      <c r="W267" s="22">
        <f t="shared" si="97"/>
        <v>0</v>
      </c>
      <c r="X267" s="26"/>
      <c r="Y267" s="27"/>
      <c r="Z267" s="27"/>
      <c r="AA267" s="27"/>
      <c r="AB267" s="28"/>
      <c r="AC267" s="28"/>
    </row>
    <row r="268" spans="1:29" ht="15" customHeight="1" x14ac:dyDescent="0.3">
      <c r="A268" s="162" t="s">
        <v>76</v>
      </c>
      <c r="B268" s="258" t="s">
        <v>98</v>
      </c>
      <c r="C268" s="222" t="s">
        <v>99</v>
      </c>
      <c r="D268" s="270">
        <v>12</v>
      </c>
      <c r="E268" s="264" t="s">
        <v>25</v>
      </c>
      <c r="F268" s="153">
        <f t="shared" si="98"/>
        <v>99</v>
      </c>
      <c r="G268" s="113" t="s">
        <v>62</v>
      </c>
      <c r="H268" s="114" t="s">
        <v>477</v>
      </c>
      <c r="I268" s="73">
        <v>40215</v>
      </c>
      <c r="J268" s="17">
        <f t="shared" si="91"/>
        <v>5</v>
      </c>
      <c r="K268" s="18">
        <f t="shared" si="92"/>
        <v>0</v>
      </c>
      <c r="L268" s="19">
        <f t="shared" si="99"/>
        <v>0</v>
      </c>
      <c r="M268" s="20">
        <f t="shared" si="100"/>
        <v>0</v>
      </c>
      <c r="N268" s="20">
        <f t="shared" si="101"/>
        <v>0</v>
      </c>
      <c r="O268" s="20">
        <f t="shared" si="102"/>
        <v>0</v>
      </c>
      <c r="P268" s="20">
        <f t="shared" si="103"/>
        <v>0</v>
      </c>
      <c r="Q268" s="20">
        <f t="shared" si="104"/>
        <v>0</v>
      </c>
      <c r="R268" s="21">
        <v>5</v>
      </c>
      <c r="S268" s="22">
        <f t="shared" si="93"/>
        <v>0</v>
      </c>
      <c r="T268" s="22">
        <f t="shared" si="94"/>
        <v>0</v>
      </c>
      <c r="U268" s="22">
        <f t="shared" si="95"/>
        <v>0</v>
      </c>
      <c r="V268" s="22">
        <f t="shared" si="96"/>
        <v>0</v>
      </c>
      <c r="W268" s="22">
        <f t="shared" si="97"/>
        <v>0</v>
      </c>
      <c r="X268" s="26"/>
      <c r="Y268" s="27"/>
      <c r="Z268" s="27"/>
      <c r="AA268" s="27"/>
      <c r="AB268" s="28"/>
      <c r="AC268" s="25"/>
    </row>
    <row r="269" spans="1:29" ht="15" customHeight="1" x14ac:dyDescent="0.3">
      <c r="A269" s="162" t="s">
        <v>76</v>
      </c>
      <c r="B269" s="258" t="s">
        <v>1186</v>
      </c>
      <c r="C269" s="222" t="s">
        <v>70</v>
      </c>
      <c r="D269" s="270">
        <v>18</v>
      </c>
      <c r="E269" s="264" t="s">
        <v>71</v>
      </c>
      <c r="F269" s="153">
        <f t="shared" si="98"/>
        <v>100</v>
      </c>
      <c r="G269" s="113" t="s">
        <v>284</v>
      </c>
      <c r="H269" s="114" t="s">
        <v>222</v>
      </c>
      <c r="I269" s="73">
        <v>40202</v>
      </c>
      <c r="J269" s="17">
        <f t="shared" si="91"/>
        <v>5</v>
      </c>
      <c r="K269" s="18">
        <f t="shared" si="92"/>
        <v>0</v>
      </c>
      <c r="L269" s="19">
        <f t="shared" si="99"/>
        <v>0</v>
      </c>
      <c r="M269" s="20">
        <f t="shared" si="100"/>
        <v>0</v>
      </c>
      <c r="N269" s="20">
        <f t="shared" si="101"/>
        <v>0</v>
      </c>
      <c r="O269" s="20">
        <f t="shared" si="102"/>
        <v>0</v>
      </c>
      <c r="P269" s="20">
        <f t="shared" si="103"/>
        <v>0</v>
      </c>
      <c r="Q269" s="20">
        <f t="shared" si="104"/>
        <v>0</v>
      </c>
      <c r="R269" s="21">
        <v>5</v>
      </c>
      <c r="S269" s="22">
        <f t="shared" si="93"/>
        <v>0</v>
      </c>
      <c r="T269" s="22">
        <f t="shared" si="94"/>
        <v>0</v>
      </c>
      <c r="U269" s="22">
        <f t="shared" si="95"/>
        <v>0</v>
      </c>
      <c r="V269" s="22">
        <f t="shared" si="96"/>
        <v>0</v>
      </c>
      <c r="W269" s="22">
        <f t="shared" si="97"/>
        <v>0</v>
      </c>
      <c r="X269" s="26"/>
      <c r="Y269" s="27"/>
      <c r="Z269" s="27"/>
      <c r="AA269" s="27"/>
      <c r="AB269" s="28"/>
      <c r="AC269" s="25"/>
    </row>
    <row r="270" spans="1:29" ht="15" customHeight="1" x14ac:dyDescent="0.3">
      <c r="A270" s="162" t="s">
        <v>76</v>
      </c>
      <c r="B270" s="258" t="s">
        <v>625</v>
      </c>
      <c r="C270" s="222" t="s">
        <v>468</v>
      </c>
      <c r="D270" s="270">
        <v>7</v>
      </c>
      <c r="E270" s="264" t="s">
        <v>28</v>
      </c>
      <c r="F270" s="153">
        <f t="shared" si="98"/>
        <v>101</v>
      </c>
      <c r="G270" s="113" t="s">
        <v>72</v>
      </c>
      <c r="H270" s="114" t="s">
        <v>469</v>
      </c>
      <c r="I270" s="73">
        <v>40186</v>
      </c>
      <c r="J270" s="17">
        <f t="shared" si="91"/>
        <v>5</v>
      </c>
      <c r="K270" s="18">
        <f t="shared" si="92"/>
        <v>0</v>
      </c>
      <c r="L270" s="19">
        <f t="shared" si="99"/>
        <v>0</v>
      </c>
      <c r="M270" s="20">
        <f t="shared" si="100"/>
        <v>0</v>
      </c>
      <c r="N270" s="20">
        <f t="shared" si="101"/>
        <v>0</v>
      </c>
      <c r="O270" s="20">
        <f t="shared" si="102"/>
        <v>0</v>
      </c>
      <c r="P270" s="20">
        <f t="shared" si="103"/>
        <v>0</v>
      </c>
      <c r="Q270" s="20">
        <f t="shared" si="104"/>
        <v>0</v>
      </c>
      <c r="R270" s="21">
        <v>5</v>
      </c>
      <c r="S270" s="22">
        <f t="shared" si="93"/>
        <v>0</v>
      </c>
      <c r="T270" s="22">
        <f t="shared" si="94"/>
        <v>0</v>
      </c>
      <c r="U270" s="22">
        <f t="shared" si="95"/>
        <v>0</v>
      </c>
      <c r="V270" s="22">
        <f t="shared" si="96"/>
        <v>0</v>
      </c>
      <c r="W270" s="22">
        <f t="shared" si="97"/>
        <v>0</v>
      </c>
      <c r="X270" s="26"/>
      <c r="Y270" s="27"/>
      <c r="Z270" s="27"/>
      <c r="AA270" s="27"/>
      <c r="AB270" s="28"/>
      <c r="AC270" s="25"/>
    </row>
    <row r="271" spans="1:29" ht="15" customHeight="1" x14ac:dyDescent="0.3">
      <c r="A271" s="162" t="s">
        <v>76</v>
      </c>
      <c r="B271" s="258" t="s">
        <v>353</v>
      </c>
      <c r="C271" s="259" t="s">
        <v>145</v>
      </c>
      <c r="D271" s="260">
        <v>5</v>
      </c>
      <c r="E271" s="261" t="s">
        <v>53</v>
      </c>
      <c r="F271" s="153">
        <f t="shared" si="98"/>
        <v>102</v>
      </c>
      <c r="G271" s="113" t="s">
        <v>330</v>
      </c>
      <c r="H271" s="114" t="s">
        <v>928</v>
      </c>
      <c r="I271" s="73">
        <v>40182</v>
      </c>
      <c r="J271" s="17">
        <f t="shared" si="91"/>
        <v>5</v>
      </c>
      <c r="K271" s="18">
        <f t="shared" si="92"/>
        <v>5</v>
      </c>
      <c r="L271" s="19">
        <f t="shared" si="99"/>
        <v>5</v>
      </c>
      <c r="M271" s="20">
        <f t="shared" si="100"/>
        <v>0</v>
      </c>
      <c r="N271" s="20">
        <f t="shared" si="101"/>
        <v>0</v>
      </c>
      <c r="O271" s="20">
        <f t="shared" si="102"/>
        <v>0</v>
      </c>
      <c r="P271" s="20">
        <f t="shared" si="103"/>
        <v>0</v>
      </c>
      <c r="Q271" s="20">
        <f t="shared" si="104"/>
        <v>0</v>
      </c>
      <c r="R271" s="21">
        <v>0</v>
      </c>
      <c r="S271" s="22">
        <f t="shared" si="93"/>
        <v>5</v>
      </c>
      <c r="T271" s="22">
        <f t="shared" si="94"/>
        <v>0</v>
      </c>
      <c r="U271" s="22">
        <f t="shared" si="95"/>
        <v>0</v>
      </c>
      <c r="V271" s="22">
        <f t="shared" si="96"/>
        <v>0</v>
      </c>
      <c r="W271" s="22">
        <f t="shared" si="97"/>
        <v>0</v>
      </c>
      <c r="X271" s="23">
        <v>5</v>
      </c>
      <c r="Y271" s="24"/>
      <c r="Z271" s="24"/>
      <c r="AA271" s="24"/>
      <c r="AB271" s="25"/>
      <c r="AC271" s="25"/>
    </row>
    <row r="272" spans="1:29" ht="15" customHeight="1" x14ac:dyDescent="0.3">
      <c r="A272" s="162" t="s">
        <v>76</v>
      </c>
      <c r="B272" s="258" t="s">
        <v>186</v>
      </c>
      <c r="C272" s="222" t="s">
        <v>187</v>
      </c>
      <c r="D272" s="270">
        <v>7</v>
      </c>
      <c r="E272" s="264" t="s">
        <v>28</v>
      </c>
      <c r="F272" s="153">
        <f t="shared" si="98"/>
        <v>103</v>
      </c>
      <c r="G272" s="113" t="s">
        <v>784</v>
      </c>
      <c r="H272" s="114" t="s">
        <v>785</v>
      </c>
      <c r="I272" s="73">
        <v>40532</v>
      </c>
      <c r="J272" s="17">
        <f t="shared" si="91"/>
        <v>3</v>
      </c>
      <c r="K272" s="18">
        <f t="shared" si="92"/>
        <v>0</v>
      </c>
      <c r="L272" s="19">
        <f t="shared" si="99"/>
        <v>0</v>
      </c>
      <c r="M272" s="20">
        <f t="shared" si="100"/>
        <v>0</v>
      </c>
      <c r="N272" s="20">
        <f t="shared" si="101"/>
        <v>0</v>
      </c>
      <c r="O272" s="20">
        <f t="shared" si="102"/>
        <v>0</v>
      </c>
      <c r="P272" s="20">
        <f t="shared" si="103"/>
        <v>0</v>
      </c>
      <c r="Q272" s="20">
        <f t="shared" si="104"/>
        <v>0</v>
      </c>
      <c r="R272" s="21">
        <v>3</v>
      </c>
      <c r="S272" s="22">
        <f t="shared" si="93"/>
        <v>0</v>
      </c>
      <c r="T272" s="22">
        <f t="shared" si="94"/>
        <v>0</v>
      </c>
      <c r="U272" s="22">
        <f t="shared" si="95"/>
        <v>0</v>
      </c>
      <c r="V272" s="22">
        <f t="shared" si="96"/>
        <v>0</v>
      </c>
      <c r="W272" s="22">
        <f t="shared" si="97"/>
        <v>0</v>
      </c>
      <c r="X272" s="26"/>
      <c r="Y272" s="27"/>
      <c r="Z272" s="27"/>
      <c r="AA272" s="27"/>
      <c r="AB272" s="28"/>
      <c r="AC272" s="28"/>
    </row>
    <row r="273" spans="1:29" ht="15" customHeight="1" x14ac:dyDescent="0.3">
      <c r="A273" s="162" t="s">
        <v>76</v>
      </c>
      <c r="B273" s="258" t="s">
        <v>1186</v>
      </c>
      <c r="C273" s="222" t="s">
        <v>42</v>
      </c>
      <c r="D273" s="270">
        <v>3</v>
      </c>
      <c r="E273" s="264" t="s">
        <v>39</v>
      </c>
      <c r="F273" s="153">
        <f t="shared" si="98"/>
        <v>104</v>
      </c>
      <c r="G273" s="113" t="s">
        <v>111</v>
      </c>
      <c r="H273" s="114" t="s">
        <v>788</v>
      </c>
      <c r="I273" s="73">
        <v>40500</v>
      </c>
      <c r="J273" s="17">
        <f t="shared" si="91"/>
        <v>3</v>
      </c>
      <c r="K273" s="18">
        <f t="shared" si="92"/>
        <v>0</v>
      </c>
      <c r="L273" s="19">
        <f t="shared" si="99"/>
        <v>0</v>
      </c>
      <c r="M273" s="20">
        <f t="shared" si="100"/>
        <v>0</v>
      </c>
      <c r="N273" s="20">
        <f t="shared" si="101"/>
        <v>0</v>
      </c>
      <c r="O273" s="20">
        <f t="shared" si="102"/>
        <v>0</v>
      </c>
      <c r="P273" s="20">
        <f t="shared" si="103"/>
        <v>0</v>
      </c>
      <c r="Q273" s="20">
        <f t="shared" si="104"/>
        <v>0</v>
      </c>
      <c r="R273" s="21">
        <v>3</v>
      </c>
      <c r="S273" s="22">
        <f t="shared" si="93"/>
        <v>0</v>
      </c>
      <c r="T273" s="22">
        <f t="shared" si="94"/>
        <v>0</v>
      </c>
      <c r="U273" s="22">
        <f t="shared" si="95"/>
        <v>0</v>
      </c>
      <c r="V273" s="22">
        <f t="shared" si="96"/>
        <v>0</v>
      </c>
      <c r="W273" s="22">
        <f t="shared" si="97"/>
        <v>0</v>
      </c>
      <c r="X273" s="26"/>
      <c r="Y273" s="27"/>
      <c r="Z273" s="27"/>
      <c r="AA273" s="27"/>
      <c r="AB273" s="28"/>
      <c r="AC273" s="28"/>
    </row>
    <row r="274" spans="1:29" ht="15" customHeight="1" x14ac:dyDescent="0.3">
      <c r="A274" s="162" t="s">
        <v>76</v>
      </c>
      <c r="B274" s="262" t="s">
        <v>346</v>
      </c>
      <c r="C274" s="214" t="s">
        <v>306</v>
      </c>
      <c r="D274" s="263">
        <v>12</v>
      </c>
      <c r="E274" s="264" t="s">
        <v>25</v>
      </c>
      <c r="F274" s="153">
        <f t="shared" si="98"/>
        <v>105</v>
      </c>
      <c r="G274" s="104" t="s">
        <v>379</v>
      </c>
      <c r="H274" s="105" t="s">
        <v>507</v>
      </c>
      <c r="I274" s="36">
        <v>40492</v>
      </c>
      <c r="J274" s="17">
        <f t="shared" si="91"/>
        <v>3</v>
      </c>
      <c r="K274" s="18">
        <f t="shared" si="92"/>
        <v>0</v>
      </c>
      <c r="L274" s="19">
        <f t="shared" si="99"/>
        <v>0</v>
      </c>
      <c r="M274" s="20">
        <f t="shared" si="100"/>
        <v>0</v>
      </c>
      <c r="N274" s="20">
        <f t="shared" si="101"/>
        <v>0</v>
      </c>
      <c r="O274" s="20">
        <f t="shared" si="102"/>
        <v>0</v>
      </c>
      <c r="P274" s="20">
        <f t="shared" si="103"/>
        <v>0</v>
      </c>
      <c r="Q274" s="20">
        <f t="shared" si="104"/>
        <v>0</v>
      </c>
      <c r="R274" s="21">
        <v>3</v>
      </c>
      <c r="S274" s="22">
        <f t="shared" si="93"/>
        <v>0</v>
      </c>
      <c r="T274" s="22">
        <f t="shared" si="94"/>
        <v>0</v>
      </c>
      <c r="U274" s="22">
        <f t="shared" si="95"/>
        <v>0</v>
      </c>
      <c r="V274" s="22">
        <f t="shared" si="96"/>
        <v>0</v>
      </c>
      <c r="W274" s="22">
        <f t="shared" si="97"/>
        <v>0</v>
      </c>
      <c r="X274" s="26"/>
      <c r="Y274" s="27"/>
      <c r="Z274" s="27"/>
      <c r="AA274" s="27"/>
      <c r="AB274" s="28"/>
      <c r="AC274" s="25"/>
    </row>
    <row r="275" spans="1:29" ht="15" customHeight="1" x14ac:dyDescent="0.3">
      <c r="A275" s="162" t="s">
        <v>76</v>
      </c>
      <c r="B275" s="262" t="s">
        <v>270</v>
      </c>
      <c r="C275" s="214" t="s">
        <v>255</v>
      </c>
      <c r="D275" s="270">
        <v>5</v>
      </c>
      <c r="E275" s="264" t="s">
        <v>53</v>
      </c>
      <c r="F275" s="153">
        <f t="shared" si="98"/>
        <v>106</v>
      </c>
      <c r="G275" s="104" t="s">
        <v>793</v>
      </c>
      <c r="H275" s="105" t="s">
        <v>794</v>
      </c>
      <c r="I275" s="36">
        <v>40489</v>
      </c>
      <c r="J275" s="17">
        <f t="shared" si="91"/>
        <v>3</v>
      </c>
      <c r="K275" s="18">
        <f t="shared" si="92"/>
        <v>0</v>
      </c>
      <c r="L275" s="19">
        <f t="shared" si="99"/>
        <v>0</v>
      </c>
      <c r="M275" s="20">
        <f t="shared" si="100"/>
        <v>0</v>
      </c>
      <c r="N275" s="20">
        <f t="shared" si="101"/>
        <v>0</v>
      </c>
      <c r="O275" s="20">
        <f t="shared" si="102"/>
        <v>0</v>
      </c>
      <c r="P275" s="20">
        <f t="shared" si="103"/>
        <v>0</v>
      </c>
      <c r="Q275" s="20">
        <f t="shared" si="104"/>
        <v>0</v>
      </c>
      <c r="R275" s="21">
        <v>3</v>
      </c>
      <c r="S275" s="22">
        <f t="shared" si="93"/>
        <v>0</v>
      </c>
      <c r="T275" s="22">
        <f t="shared" si="94"/>
        <v>0</v>
      </c>
      <c r="U275" s="22">
        <f t="shared" si="95"/>
        <v>0</v>
      </c>
      <c r="V275" s="22">
        <f t="shared" si="96"/>
        <v>0</v>
      </c>
      <c r="W275" s="22">
        <f t="shared" si="97"/>
        <v>0</v>
      </c>
      <c r="X275" s="26"/>
      <c r="Y275" s="27"/>
      <c r="Z275" s="27"/>
      <c r="AA275" s="27"/>
      <c r="AB275" s="28"/>
      <c r="AC275" s="28"/>
    </row>
    <row r="276" spans="1:29" ht="15" customHeight="1" x14ac:dyDescent="0.3">
      <c r="A276" s="162" t="s">
        <v>76</v>
      </c>
      <c r="B276" s="262" t="s">
        <v>261</v>
      </c>
      <c r="C276" s="214" t="s">
        <v>208</v>
      </c>
      <c r="D276" s="270">
        <v>1</v>
      </c>
      <c r="E276" s="264" t="s">
        <v>75</v>
      </c>
      <c r="F276" s="153">
        <f t="shared" si="98"/>
        <v>107</v>
      </c>
      <c r="G276" s="104" t="s">
        <v>32</v>
      </c>
      <c r="H276" s="105" t="s">
        <v>787</v>
      </c>
      <c r="I276" s="36">
        <v>40484</v>
      </c>
      <c r="J276" s="17">
        <f t="shared" si="91"/>
        <v>3</v>
      </c>
      <c r="K276" s="18">
        <f t="shared" si="92"/>
        <v>0</v>
      </c>
      <c r="L276" s="19">
        <f t="shared" si="99"/>
        <v>0</v>
      </c>
      <c r="M276" s="20">
        <f t="shared" si="100"/>
        <v>0</v>
      </c>
      <c r="N276" s="20">
        <f t="shared" si="101"/>
        <v>0</v>
      </c>
      <c r="O276" s="20">
        <f t="shared" si="102"/>
        <v>0</v>
      </c>
      <c r="P276" s="20">
        <f t="shared" si="103"/>
        <v>0</v>
      </c>
      <c r="Q276" s="20">
        <f t="shared" si="104"/>
        <v>0</v>
      </c>
      <c r="R276" s="21">
        <v>3</v>
      </c>
      <c r="S276" s="22">
        <f t="shared" si="93"/>
        <v>0</v>
      </c>
      <c r="T276" s="22">
        <f t="shared" si="94"/>
        <v>0</v>
      </c>
      <c r="U276" s="22">
        <f t="shared" si="95"/>
        <v>0</v>
      </c>
      <c r="V276" s="22">
        <f t="shared" si="96"/>
        <v>0</v>
      </c>
      <c r="W276" s="22">
        <f t="shared" si="97"/>
        <v>0</v>
      </c>
      <c r="X276" s="26"/>
      <c r="Y276" s="27"/>
      <c r="Z276" s="27"/>
      <c r="AA276" s="27"/>
      <c r="AB276" s="28"/>
      <c r="AC276" s="28"/>
    </row>
    <row r="277" spans="1:29" ht="15" customHeight="1" x14ac:dyDescent="0.3">
      <c r="A277" s="162" t="s">
        <v>76</v>
      </c>
      <c r="B277" s="262" t="s">
        <v>1202</v>
      </c>
      <c r="C277" s="214" t="s">
        <v>388</v>
      </c>
      <c r="D277" s="263">
        <v>18</v>
      </c>
      <c r="E277" s="264" t="s">
        <v>71</v>
      </c>
      <c r="F277" s="153">
        <f t="shared" si="98"/>
        <v>108</v>
      </c>
      <c r="G277" s="104" t="s">
        <v>361</v>
      </c>
      <c r="H277" s="105" t="s">
        <v>504</v>
      </c>
      <c r="I277" s="36">
        <v>40480</v>
      </c>
      <c r="J277" s="17">
        <f t="shared" si="91"/>
        <v>3</v>
      </c>
      <c r="K277" s="18">
        <f t="shared" si="92"/>
        <v>0</v>
      </c>
      <c r="L277" s="19">
        <f t="shared" si="99"/>
        <v>0</v>
      </c>
      <c r="M277" s="20">
        <f t="shared" si="100"/>
        <v>0</v>
      </c>
      <c r="N277" s="20">
        <f t="shared" si="101"/>
        <v>0</v>
      </c>
      <c r="O277" s="20">
        <f t="shared" si="102"/>
        <v>0</v>
      </c>
      <c r="P277" s="20">
        <f t="shared" si="103"/>
        <v>0</v>
      </c>
      <c r="Q277" s="20">
        <f t="shared" si="104"/>
        <v>0</v>
      </c>
      <c r="R277" s="21">
        <v>3</v>
      </c>
      <c r="S277" s="22">
        <f t="shared" si="93"/>
        <v>0</v>
      </c>
      <c r="T277" s="22">
        <f t="shared" si="94"/>
        <v>0</v>
      </c>
      <c r="U277" s="22">
        <f t="shared" si="95"/>
        <v>0</v>
      </c>
      <c r="V277" s="22">
        <f t="shared" si="96"/>
        <v>0</v>
      </c>
      <c r="W277" s="22">
        <f t="shared" si="97"/>
        <v>0</v>
      </c>
      <c r="X277" s="26"/>
      <c r="Y277" s="27"/>
      <c r="Z277" s="27"/>
      <c r="AA277" s="27"/>
      <c r="AB277" s="28"/>
      <c r="AC277" s="25"/>
    </row>
    <row r="278" spans="1:29" ht="15" customHeight="1" x14ac:dyDescent="0.3">
      <c r="A278" s="162" t="s">
        <v>76</v>
      </c>
      <c r="B278" s="262" t="s">
        <v>103</v>
      </c>
      <c r="C278" s="265" t="s">
        <v>104</v>
      </c>
      <c r="D278" s="260">
        <v>7</v>
      </c>
      <c r="E278" s="261" t="s">
        <v>28</v>
      </c>
      <c r="F278" s="153">
        <f t="shared" si="98"/>
        <v>109</v>
      </c>
      <c r="G278" s="104" t="s">
        <v>72</v>
      </c>
      <c r="H278" s="105" t="s">
        <v>904</v>
      </c>
      <c r="I278" s="36">
        <v>40465</v>
      </c>
      <c r="J278" s="17">
        <f t="shared" si="91"/>
        <v>3</v>
      </c>
      <c r="K278" s="18">
        <f t="shared" si="92"/>
        <v>0</v>
      </c>
      <c r="L278" s="19">
        <f t="shared" si="99"/>
        <v>0</v>
      </c>
      <c r="M278" s="20">
        <f t="shared" si="100"/>
        <v>0</v>
      </c>
      <c r="N278" s="20">
        <f t="shared" si="101"/>
        <v>0</v>
      </c>
      <c r="O278" s="20">
        <f t="shared" si="102"/>
        <v>0</v>
      </c>
      <c r="P278" s="20">
        <f t="shared" si="103"/>
        <v>0</v>
      </c>
      <c r="Q278" s="20">
        <f t="shared" si="104"/>
        <v>0</v>
      </c>
      <c r="R278" s="21">
        <v>3</v>
      </c>
      <c r="S278" s="22">
        <f t="shared" si="93"/>
        <v>0</v>
      </c>
      <c r="T278" s="22">
        <f t="shared" si="94"/>
        <v>0</v>
      </c>
      <c r="U278" s="22">
        <f t="shared" si="95"/>
        <v>0</v>
      </c>
      <c r="V278" s="22">
        <f t="shared" si="96"/>
        <v>0</v>
      </c>
      <c r="W278" s="22">
        <f t="shared" si="97"/>
        <v>0</v>
      </c>
      <c r="X278" s="23"/>
      <c r="Y278" s="24"/>
      <c r="Z278" s="24"/>
      <c r="AA278" s="24"/>
      <c r="AB278" s="25"/>
      <c r="AC278" s="25"/>
    </row>
    <row r="279" spans="1:29" ht="15" customHeight="1" x14ac:dyDescent="0.3">
      <c r="A279" s="162" t="s">
        <v>76</v>
      </c>
      <c r="B279" s="262" t="s">
        <v>190</v>
      </c>
      <c r="C279" s="214" t="s">
        <v>191</v>
      </c>
      <c r="D279" s="270">
        <v>4</v>
      </c>
      <c r="E279" s="264" t="s">
        <v>81</v>
      </c>
      <c r="F279" s="153">
        <f t="shared" si="98"/>
        <v>110</v>
      </c>
      <c r="G279" s="104" t="s">
        <v>91</v>
      </c>
      <c r="H279" s="105" t="s">
        <v>790</v>
      </c>
      <c r="I279" s="36">
        <v>40425</v>
      </c>
      <c r="J279" s="17">
        <f t="shared" si="91"/>
        <v>3</v>
      </c>
      <c r="K279" s="18">
        <f t="shared" si="92"/>
        <v>0</v>
      </c>
      <c r="L279" s="19">
        <f t="shared" si="99"/>
        <v>0</v>
      </c>
      <c r="M279" s="20">
        <f t="shared" si="100"/>
        <v>0</v>
      </c>
      <c r="N279" s="20">
        <f t="shared" si="101"/>
        <v>0</v>
      </c>
      <c r="O279" s="20">
        <f t="shared" si="102"/>
        <v>0</v>
      </c>
      <c r="P279" s="20">
        <f t="shared" si="103"/>
        <v>0</v>
      </c>
      <c r="Q279" s="20">
        <f t="shared" si="104"/>
        <v>0</v>
      </c>
      <c r="R279" s="21">
        <v>3</v>
      </c>
      <c r="S279" s="22">
        <f t="shared" si="93"/>
        <v>0</v>
      </c>
      <c r="T279" s="22">
        <f t="shared" si="94"/>
        <v>0</v>
      </c>
      <c r="U279" s="22">
        <f t="shared" si="95"/>
        <v>0</v>
      </c>
      <c r="V279" s="22">
        <f t="shared" si="96"/>
        <v>0</v>
      </c>
      <c r="W279" s="22">
        <f t="shared" si="97"/>
        <v>0</v>
      </c>
      <c r="X279" s="26"/>
      <c r="Y279" s="27"/>
      <c r="Z279" s="27"/>
      <c r="AA279" s="27"/>
      <c r="AB279" s="28"/>
      <c r="AC279" s="28"/>
    </row>
    <row r="280" spans="1:29" ht="15" customHeight="1" x14ac:dyDescent="0.3">
      <c r="A280" s="162" t="s">
        <v>76</v>
      </c>
      <c r="B280" s="262" t="s">
        <v>624</v>
      </c>
      <c r="C280" s="214" t="s">
        <v>475</v>
      </c>
      <c r="D280" s="270">
        <v>18</v>
      </c>
      <c r="E280" s="264" t="s">
        <v>71</v>
      </c>
      <c r="F280" s="153">
        <f t="shared" si="98"/>
        <v>111</v>
      </c>
      <c r="G280" s="104" t="s">
        <v>34</v>
      </c>
      <c r="H280" s="105" t="s">
        <v>476</v>
      </c>
      <c r="I280" s="36">
        <v>40424</v>
      </c>
      <c r="J280" s="17">
        <f t="shared" si="91"/>
        <v>3</v>
      </c>
      <c r="K280" s="18">
        <f t="shared" si="92"/>
        <v>0</v>
      </c>
      <c r="L280" s="19">
        <f t="shared" si="99"/>
        <v>0</v>
      </c>
      <c r="M280" s="20">
        <f t="shared" si="100"/>
        <v>0</v>
      </c>
      <c r="N280" s="20">
        <f t="shared" si="101"/>
        <v>0</v>
      </c>
      <c r="O280" s="20">
        <f t="shared" si="102"/>
        <v>0</v>
      </c>
      <c r="P280" s="20">
        <f t="shared" si="103"/>
        <v>0</v>
      </c>
      <c r="Q280" s="20">
        <f t="shared" si="104"/>
        <v>0</v>
      </c>
      <c r="R280" s="21">
        <v>3</v>
      </c>
      <c r="S280" s="22">
        <f t="shared" si="93"/>
        <v>0</v>
      </c>
      <c r="T280" s="22">
        <f t="shared" si="94"/>
        <v>0</v>
      </c>
      <c r="U280" s="22">
        <f t="shared" si="95"/>
        <v>0</v>
      </c>
      <c r="V280" s="22">
        <f t="shared" si="96"/>
        <v>0</v>
      </c>
      <c r="W280" s="22">
        <f t="shared" si="97"/>
        <v>0</v>
      </c>
      <c r="X280" s="26"/>
      <c r="Y280" s="27"/>
      <c r="Z280" s="27"/>
      <c r="AA280" s="27"/>
      <c r="AB280" s="28"/>
      <c r="AC280" s="25"/>
    </row>
    <row r="281" spans="1:29" ht="15" customHeight="1" x14ac:dyDescent="0.3">
      <c r="A281" s="162" t="s">
        <v>76</v>
      </c>
      <c r="B281" s="262" t="s">
        <v>1186</v>
      </c>
      <c r="C281" s="214" t="s">
        <v>163</v>
      </c>
      <c r="D281" s="270">
        <v>7</v>
      </c>
      <c r="E281" s="264" t="s">
        <v>28</v>
      </c>
      <c r="F281" s="153">
        <f t="shared" si="98"/>
        <v>112</v>
      </c>
      <c r="G281" s="104" t="s">
        <v>97</v>
      </c>
      <c r="H281" s="105" t="s">
        <v>466</v>
      </c>
      <c r="I281" s="36">
        <v>40424</v>
      </c>
      <c r="J281" s="17">
        <f t="shared" si="91"/>
        <v>3</v>
      </c>
      <c r="K281" s="18">
        <f t="shared" si="92"/>
        <v>0</v>
      </c>
      <c r="L281" s="19">
        <f t="shared" si="99"/>
        <v>0</v>
      </c>
      <c r="M281" s="20">
        <f t="shared" si="100"/>
        <v>0</v>
      </c>
      <c r="N281" s="20">
        <f t="shared" si="101"/>
        <v>0</v>
      </c>
      <c r="O281" s="20">
        <f t="shared" si="102"/>
        <v>0</v>
      </c>
      <c r="P281" s="20">
        <f t="shared" si="103"/>
        <v>0</v>
      </c>
      <c r="Q281" s="20">
        <f t="shared" si="104"/>
        <v>0</v>
      </c>
      <c r="R281" s="21">
        <v>3</v>
      </c>
      <c r="S281" s="22">
        <f t="shared" si="93"/>
        <v>0</v>
      </c>
      <c r="T281" s="22">
        <f t="shared" si="94"/>
        <v>0</v>
      </c>
      <c r="U281" s="22">
        <f t="shared" si="95"/>
        <v>0</v>
      </c>
      <c r="V281" s="22">
        <f t="shared" si="96"/>
        <v>0</v>
      </c>
      <c r="W281" s="22">
        <f t="shared" si="97"/>
        <v>0</v>
      </c>
      <c r="X281" s="26"/>
      <c r="Y281" s="27"/>
      <c r="Z281" s="27"/>
      <c r="AA281" s="27"/>
      <c r="AB281" s="28"/>
      <c r="AC281" s="25"/>
    </row>
    <row r="282" spans="1:29" ht="15" customHeight="1" x14ac:dyDescent="0.3">
      <c r="A282" s="162" t="s">
        <v>76</v>
      </c>
      <c r="B282" s="262" t="s">
        <v>347</v>
      </c>
      <c r="C282" s="214" t="s">
        <v>313</v>
      </c>
      <c r="D282" s="270">
        <v>16</v>
      </c>
      <c r="E282" s="264" t="s">
        <v>44</v>
      </c>
      <c r="F282" s="153">
        <f t="shared" si="98"/>
        <v>113</v>
      </c>
      <c r="G282" s="104" t="s">
        <v>107</v>
      </c>
      <c r="H282" s="105" t="s">
        <v>965</v>
      </c>
      <c r="I282" s="36">
        <v>40420</v>
      </c>
      <c r="J282" s="17">
        <f t="shared" si="91"/>
        <v>3</v>
      </c>
      <c r="K282" s="18">
        <f t="shared" si="92"/>
        <v>0</v>
      </c>
      <c r="L282" s="19">
        <f t="shared" si="99"/>
        <v>0</v>
      </c>
      <c r="M282" s="20">
        <f t="shared" si="100"/>
        <v>0</v>
      </c>
      <c r="N282" s="20">
        <f t="shared" si="101"/>
        <v>0</v>
      </c>
      <c r="O282" s="20">
        <f t="shared" si="102"/>
        <v>0</v>
      </c>
      <c r="P282" s="20">
        <f t="shared" si="103"/>
        <v>0</v>
      </c>
      <c r="Q282" s="20">
        <f t="shared" si="104"/>
        <v>0</v>
      </c>
      <c r="R282" s="21">
        <v>3</v>
      </c>
      <c r="S282" s="22">
        <f t="shared" si="93"/>
        <v>0</v>
      </c>
      <c r="T282" s="22">
        <f t="shared" si="94"/>
        <v>0</v>
      </c>
      <c r="U282" s="22">
        <f t="shared" si="95"/>
        <v>0</v>
      </c>
      <c r="V282" s="22">
        <f t="shared" si="96"/>
        <v>0</v>
      </c>
      <c r="W282" s="22">
        <f t="shared" si="97"/>
        <v>0</v>
      </c>
      <c r="X282" s="26"/>
      <c r="Y282" s="27"/>
      <c r="Z282" s="27"/>
      <c r="AA282" s="27"/>
      <c r="AB282" s="28"/>
      <c r="AC282" s="25"/>
    </row>
    <row r="283" spans="1:29" ht="15" customHeight="1" x14ac:dyDescent="0.3">
      <c r="A283" s="162" t="s">
        <v>76</v>
      </c>
      <c r="B283" s="262" t="s">
        <v>1151</v>
      </c>
      <c r="C283" s="214" t="s">
        <v>1045</v>
      </c>
      <c r="D283" s="270">
        <v>16</v>
      </c>
      <c r="E283" s="264" t="s">
        <v>44</v>
      </c>
      <c r="F283" s="153">
        <f t="shared" si="98"/>
        <v>114</v>
      </c>
      <c r="G283" s="104" t="s">
        <v>677</v>
      </c>
      <c r="H283" s="105" t="s">
        <v>1046</v>
      </c>
      <c r="I283" s="36">
        <v>40360</v>
      </c>
      <c r="J283" s="17">
        <f t="shared" si="91"/>
        <v>3</v>
      </c>
      <c r="K283" s="18">
        <f t="shared" si="92"/>
        <v>0</v>
      </c>
      <c r="L283" s="19">
        <f t="shared" si="99"/>
        <v>0</v>
      </c>
      <c r="M283" s="20">
        <f t="shared" si="100"/>
        <v>0</v>
      </c>
      <c r="N283" s="20">
        <f t="shared" si="101"/>
        <v>0</v>
      </c>
      <c r="O283" s="20">
        <f t="shared" si="102"/>
        <v>0</v>
      </c>
      <c r="P283" s="20">
        <f t="shared" si="103"/>
        <v>0</v>
      </c>
      <c r="Q283" s="20">
        <f t="shared" si="104"/>
        <v>0</v>
      </c>
      <c r="R283" s="21">
        <v>3</v>
      </c>
      <c r="S283" s="22">
        <f t="shared" si="93"/>
        <v>0</v>
      </c>
      <c r="T283" s="22">
        <f t="shared" si="94"/>
        <v>0</v>
      </c>
      <c r="U283" s="22">
        <f t="shared" si="95"/>
        <v>0</v>
      </c>
      <c r="V283" s="22">
        <f t="shared" si="96"/>
        <v>0</v>
      </c>
      <c r="W283" s="22">
        <f t="shared" si="97"/>
        <v>0</v>
      </c>
      <c r="X283" s="26"/>
      <c r="Y283" s="27"/>
      <c r="Z283" s="27"/>
      <c r="AA283" s="27"/>
      <c r="AB283" s="28"/>
      <c r="AC283" s="25"/>
    </row>
    <row r="284" spans="1:29" ht="15" customHeight="1" x14ac:dyDescent="0.3">
      <c r="A284" s="162" t="s">
        <v>76</v>
      </c>
      <c r="B284" s="262" t="s">
        <v>348</v>
      </c>
      <c r="C284" s="214" t="s">
        <v>304</v>
      </c>
      <c r="D284" s="263">
        <v>19</v>
      </c>
      <c r="E284" s="264" t="s">
        <v>46</v>
      </c>
      <c r="F284" s="153">
        <f t="shared" si="98"/>
        <v>115</v>
      </c>
      <c r="G284" s="104" t="s">
        <v>235</v>
      </c>
      <c r="H284" s="105" t="s">
        <v>439</v>
      </c>
      <c r="I284" s="36">
        <v>40354</v>
      </c>
      <c r="J284" s="17">
        <f t="shared" si="91"/>
        <v>3</v>
      </c>
      <c r="K284" s="18">
        <f t="shared" si="92"/>
        <v>0</v>
      </c>
      <c r="L284" s="19">
        <f t="shared" si="99"/>
        <v>0</v>
      </c>
      <c r="M284" s="20">
        <f t="shared" si="100"/>
        <v>0</v>
      </c>
      <c r="N284" s="20">
        <f t="shared" si="101"/>
        <v>0</v>
      </c>
      <c r="O284" s="20">
        <f t="shared" si="102"/>
        <v>0</v>
      </c>
      <c r="P284" s="20">
        <f t="shared" si="103"/>
        <v>0</v>
      </c>
      <c r="Q284" s="20">
        <f t="shared" si="104"/>
        <v>0</v>
      </c>
      <c r="R284" s="21">
        <v>3</v>
      </c>
      <c r="S284" s="22">
        <f t="shared" si="93"/>
        <v>0</v>
      </c>
      <c r="T284" s="22">
        <f t="shared" si="94"/>
        <v>0</v>
      </c>
      <c r="U284" s="22">
        <f t="shared" si="95"/>
        <v>0</v>
      </c>
      <c r="V284" s="22">
        <f t="shared" si="96"/>
        <v>0</v>
      </c>
      <c r="W284" s="22">
        <f t="shared" si="97"/>
        <v>0</v>
      </c>
      <c r="X284" s="26"/>
      <c r="Y284" s="27"/>
      <c r="Z284" s="27"/>
      <c r="AA284" s="27"/>
      <c r="AB284" s="28"/>
      <c r="AC284" s="28"/>
    </row>
    <row r="285" spans="1:29" ht="15" customHeight="1" x14ac:dyDescent="0.3">
      <c r="A285" s="162" t="s">
        <v>76</v>
      </c>
      <c r="B285" s="262" t="s">
        <v>1016</v>
      </c>
      <c r="C285" s="214" t="s">
        <v>985</v>
      </c>
      <c r="D285" s="270">
        <v>11</v>
      </c>
      <c r="E285" s="264" t="s">
        <v>61</v>
      </c>
      <c r="F285" s="153">
        <f t="shared" si="98"/>
        <v>116</v>
      </c>
      <c r="G285" s="104" t="s">
        <v>308</v>
      </c>
      <c r="H285" s="105" t="s">
        <v>1048</v>
      </c>
      <c r="I285" s="36">
        <v>40347</v>
      </c>
      <c r="J285" s="17">
        <f t="shared" si="91"/>
        <v>3</v>
      </c>
      <c r="K285" s="18">
        <f t="shared" si="92"/>
        <v>0</v>
      </c>
      <c r="L285" s="19">
        <f t="shared" si="99"/>
        <v>0</v>
      </c>
      <c r="M285" s="20">
        <f t="shared" si="100"/>
        <v>0</v>
      </c>
      <c r="N285" s="20">
        <f t="shared" si="101"/>
        <v>0</v>
      </c>
      <c r="O285" s="20">
        <f t="shared" si="102"/>
        <v>0</v>
      </c>
      <c r="P285" s="20">
        <f t="shared" si="103"/>
        <v>0</v>
      </c>
      <c r="Q285" s="20">
        <f t="shared" si="104"/>
        <v>0</v>
      </c>
      <c r="R285" s="21">
        <v>3</v>
      </c>
      <c r="S285" s="22">
        <f t="shared" si="93"/>
        <v>0</v>
      </c>
      <c r="T285" s="22">
        <f t="shared" si="94"/>
        <v>0</v>
      </c>
      <c r="U285" s="22">
        <f t="shared" si="95"/>
        <v>0</v>
      </c>
      <c r="V285" s="22">
        <f t="shared" si="96"/>
        <v>0</v>
      </c>
      <c r="W285" s="22">
        <f t="shared" si="97"/>
        <v>0</v>
      </c>
      <c r="X285" s="26"/>
      <c r="Y285" s="27"/>
      <c r="Z285" s="27"/>
      <c r="AA285" s="27"/>
      <c r="AB285" s="28"/>
      <c r="AC285" s="25"/>
    </row>
    <row r="286" spans="1:29" ht="15" customHeight="1" x14ac:dyDescent="0.3">
      <c r="A286" s="162" t="s">
        <v>76</v>
      </c>
      <c r="B286" s="262" t="s">
        <v>116</v>
      </c>
      <c r="C286" s="214" t="s">
        <v>117</v>
      </c>
      <c r="D286" s="270">
        <v>4</v>
      </c>
      <c r="E286" s="264" t="s">
        <v>81</v>
      </c>
      <c r="F286" s="153">
        <f t="shared" si="98"/>
        <v>117</v>
      </c>
      <c r="G286" s="104" t="s">
        <v>106</v>
      </c>
      <c r="H286" s="105" t="s">
        <v>933</v>
      </c>
      <c r="I286" s="36">
        <v>40335</v>
      </c>
      <c r="J286" s="17">
        <f t="shared" si="91"/>
        <v>3</v>
      </c>
      <c r="K286" s="18">
        <f t="shared" si="92"/>
        <v>0</v>
      </c>
      <c r="L286" s="19">
        <f t="shared" si="99"/>
        <v>0</v>
      </c>
      <c r="M286" s="20">
        <f t="shared" si="100"/>
        <v>0</v>
      </c>
      <c r="N286" s="20">
        <f t="shared" si="101"/>
        <v>0</v>
      </c>
      <c r="O286" s="20">
        <f t="shared" si="102"/>
        <v>0</v>
      </c>
      <c r="P286" s="20">
        <f t="shared" si="103"/>
        <v>0</v>
      </c>
      <c r="Q286" s="20">
        <f t="shared" si="104"/>
        <v>0</v>
      </c>
      <c r="R286" s="21">
        <v>3</v>
      </c>
      <c r="S286" s="22">
        <f t="shared" si="93"/>
        <v>0</v>
      </c>
      <c r="T286" s="22">
        <f t="shared" si="94"/>
        <v>0</v>
      </c>
      <c r="U286" s="22">
        <f t="shared" si="95"/>
        <v>0</v>
      </c>
      <c r="V286" s="22">
        <f t="shared" si="96"/>
        <v>0</v>
      </c>
      <c r="W286" s="22">
        <f t="shared" si="97"/>
        <v>0</v>
      </c>
      <c r="X286" s="26"/>
      <c r="Y286" s="27"/>
      <c r="Z286" s="27"/>
      <c r="AA286" s="27"/>
      <c r="AB286" s="28"/>
      <c r="AC286" s="28"/>
    </row>
    <row r="287" spans="1:29" ht="15" customHeight="1" x14ac:dyDescent="0.3">
      <c r="A287" s="162" t="s">
        <v>76</v>
      </c>
      <c r="B287" s="262" t="s">
        <v>864</v>
      </c>
      <c r="C287" s="214" t="s">
        <v>795</v>
      </c>
      <c r="D287" s="270">
        <v>1</v>
      </c>
      <c r="E287" s="264" t="s">
        <v>75</v>
      </c>
      <c r="F287" s="153">
        <f t="shared" si="98"/>
        <v>118</v>
      </c>
      <c r="G287" s="104" t="s">
        <v>134</v>
      </c>
      <c r="H287" s="105" t="s">
        <v>796</v>
      </c>
      <c r="I287" s="36">
        <v>40332</v>
      </c>
      <c r="J287" s="17">
        <f t="shared" si="91"/>
        <v>3</v>
      </c>
      <c r="K287" s="18">
        <f t="shared" si="92"/>
        <v>0</v>
      </c>
      <c r="L287" s="19">
        <f t="shared" si="99"/>
        <v>0</v>
      </c>
      <c r="M287" s="20">
        <f t="shared" si="100"/>
        <v>0</v>
      </c>
      <c r="N287" s="20">
        <f t="shared" si="101"/>
        <v>0</v>
      </c>
      <c r="O287" s="20">
        <f t="shared" si="102"/>
        <v>0</v>
      </c>
      <c r="P287" s="20">
        <f t="shared" si="103"/>
        <v>0</v>
      </c>
      <c r="Q287" s="20">
        <f t="shared" si="104"/>
        <v>0</v>
      </c>
      <c r="R287" s="21">
        <v>3</v>
      </c>
      <c r="S287" s="22">
        <f t="shared" si="93"/>
        <v>0</v>
      </c>
      <c r="T287" s="22">
        <f t="shared" si="94"/>
        <v>0</v>
      </c>
      <c r="U287" s="22">
        <f t="shared" si="95"/>
        <v>0</v>
      </c>
      <c r="V287" s="22">
        <f t="shared" si="96"/>
        <v>0</v>
      </c>
      <c r="W287" s="22">
        <f t="shared" si="97"/>
        <v>0</v>
      </c>
      <c r="X287" s="26"/>
      <c r="Y287" s="27"/>
      <c r="Z287" s="27"/>
      <c r="AA287" s="27"/>
      <c r="AB287" s="28"/>
      <c r="AC287" s="28"/>
    </row>
    <row r="288" spans="1:29" ht="15" customHeight="1" x14ac:dyDescent="0.3">
      <c r="A288" s="162" t="s">
        <v>76</v>
      </c>
      <c r="B288" s="262" t="s">
        <v>854</v>
      </c>
      <c r="C288" s="214" t="s">
        <v>331</v>
      </c>
      <c r="D288" s="263">
        <v>12</v>
      </c>
      <c r="E288" s="264" t="s">
        <v>25</v>
      </c>
      <c r="F288" s="153">
        <f t="shared" si="98"/>
        <v>119</v>
      </c>
      <c r="G288" s="104" t="s">
        <v>126</v>
      </c>
      <c r="H288" s="105" t="s">
        <v>501</v>
      </c>
      <c r="I288" s="36">
        <v>40304</v>
      </c>
      <c r="J288" s="17">
        <f t="shared" si="91"/>
        <v>3</v>
      </c>
      <c r="K288" s="18">
        <f t="shared" si="92"/>
        <v>0</v>
      </c>
      <c r="L288" s="19">
        <f t="shared" si="99"/>
        <v>0</v>
      </c>
      <c r="M288" s="20">
        <f t="shared" si="100"/>
        <v>0</v>
      </c>
      <c r="N288" s="20">
        <f t="shared" si="101"/>
        <v>0</v>
      </c>
      <c r="O288" s="20">
        <f t="shared" si="102"/>
        <v>0</v>
      </c>
      <c r="P288" s="20">
        <f t="shared" si="103"/>
        <v>0</v>
      </c>
      <c r="Q288" s="20">
        <f t="shared" si="104"/>
        <v>0</v>
      </c>
      <c r="R288" s="21">
        <v>3</v>
      </c>
      <c r="S288" s="22">
        <f t="shared" si="93"/>
        <v>0</v>
      </c>
      <c r="T288" s="22">
        <f t="shared" si="94"/>
        <v>0</v>
      </c>
      <c r="U288" s="22">
        <f t="shared" si="95"/>
        <v>0</v>
      </c>
      <c r="V288" s="22">
        <f t="shared" si="96"/>
        <v>0</v>
      </c>
      <c r="W288" s="22">
        <f t="shared" si="97"/>
        <v>0</v>
      </c>
      <c r="X288" s="26"/>
      <c r="Y288" s="27"/>
      <c r="Z288" s="27"/>
      <c r="AA288" s="27"/>
      <c r="AB288" s="28"/>
      <c r="AC288" s="25"/>
    </row>
    <row r="289" spans="1:29" ht="15" customHeight="1" x14ac:dyDescent="0.3">
      <c r="A289" s="162" t="s">
        <v>76</v>
      </c>
      <c r="B289" s="262" t="s">
        <v>1186</v>
      </c>
      <c r="C289" s="214" t="s">
        <v>158</v>
      </c>
      <c r="D289" s="270">
        <v>15</v>
      </c>
      <c r="E289" s="264" t="s">
        <v>29</v>
      </c>
      <c r="F289" s="153">
        <f t="shared" si="98"/>
        <v>120</v>
      </c>
      <c r="G289" s="104" t="s">
        <v>134</v>
      </c>
      <c r="H289" s="105" t="s">
        <v>465</v>
      </c>
      <c r="I289" s="36">
        <v>40214</v>
      </c>
      <c r="J289" s="17">
        <f t="shared" si="91"/>
        <v>3</v>
      </c>
      <c r="K289" s="18">
        <f t="shared" si="92"/>
        <v>0</v>
      </c>
      <c r="L289" s="19">
        <f t="shared" si="99"/>
        <v>0</v>
      </c>
      <c r="M289" s="20">
        <f t="shared" si="100"/>
        <v>0</v>
      </c>
      <c r="N289" s="20">
        <f t="shared" si="101"/>
        <v>0</v>
      </c>
      <c r="O289" s="20">
        <f t="shared" si="102"/>
        <v>0</v>
      </c>
      <c r="P289" s="20">
        <f t="shared" si="103"/>
        <v>0</v>
      </c>
      <c r="Q289" s="20">
        <f t="shared" si="104"/>
        <v>0</v>
      </c>
      <c r="R289" s="21">
        <v>3</v>
      </c>
      <c r="S289" s="22">
        <f t="shared" si="93"/>
        <v>0</v>
      </c>
      <c r="T289" s="22">
        <f t="shared" si="94"/>
        <v>0</v>
      </c>
      <c r="U289" s="22">
        <f t="shared" si="95"/>
        <v>0</v>
      </c>
      <c r="V289" s="22">
        <f t="shared" si="96"/>
        <v>0</v>
      </c>
      <c r="W289" s="22">
        <f t="shared" si="97"/>
        <v>0</v>
      </c>
      <c r="X289" s="26"/>
      <c r="Y289" s="27"/>
      <c r="Z289" s="27"/>
      <c r="AA289" s="27"/>
      <c r="AB289" s="28"/>
      <c r="AC289" s="25"/>
    </row>
    <row r="290" spans="1:29" ht="15" customHeight="1" x14ac:dyDescent="0.3">
      <c r="A290" s="162" t="s">
        <v>76</v>
      </c>
      <c r="B290" s="262" t="s">
        <v>346</v>
      </c>
      <c r="C290" s="257" t="s">
        <v>306</v>
      </c>
      <c r="D290" s="270">
        <v>12</v>
      </c>
      <c r="E290" s="264" t="s">
        <v>25</v>
      </c>
      <c r="F290" s="153">
        <f t="shared" si="98"/>
        <v>121</v>
      </c>
      <c r="G290" s="104" t="s">
        <v>67</v>
      </c>
      <c r="H290" s="105" t="s">
        <v>474</v>
      </c>
      <c r="I290" s="36">
        <v>40198</v>
      </c>
      <c r="J290" s="17">
        <f t="shared" si="91"/>
        <v>3</v>
      </c>
      <c r="K290" s="18">
        <f t="shared" si="92"/>
        <v>0</v>
      </c>
      <c r="L290" s="19">
        <f t="shared" si="99"/>
        <v>0</v>
      </c>
      <c r="M290" s="20">
        <f t="shared" si="100"/>
        <v>0</v>
      </c>
      <c r="N290" s="20">
        <f t="shared" si="101"/>
        <v>0</v>
      </c>
      <c r="O290" s="20">
        <f t="shared" si="102"/>
        <v>0</v>
      </c>
      <c r="P290" s="20">
        <f t="shared" si="103"/>
        <v>0</v>
      </c>
      <c r="Q290" s="20">
        <f t="shared" si="104"/>
        <v>0</v>
      </c>
      <c r="R290" s="21">
        <v>3</v>
      </c>
      <c r="S290" s="22">
        <f t="shared" si="93"/>
        <v>0</v>
      </c>
      <c r="T290" s="22">
        <f t="shared" si="94"/>
        <v>0</v>
      </c>
      <c r="U290" s="22">
        <f t="shared" si="95"/>
        <v>0</v>
      </c>
      <c r="V290" s="22">
        <f t="shared" si="96"/>
        <v>0</v>
      </c>
      <c r="W290" s="22">
        <f t="shared" si="97"/>
        <v>0</v>
      </c>
      <c r="X290" s="26"/>
      <c r="Y290" s="27"/>
      <c r="Z290" s="27"/>
      <c r="AA290" s="27"/>
      <c r="AB290" s="28"/>
      <c r="AC290" s="25"/>
    </row>
    <row r="291" spans="1:29" ht="15" customHeight="1" x14ac:dyDescent="0.3">
      <c r="A291" s="162" t="s">
        <v>76</v>
      </c>
      <c r="B291" s="262" t="s">
        <v>87</v>
      </c>
      <c r="C291" s="214" t="s">
        <v>88</v>
      </c>
      <c r="D291" s="270">
        <v>1</v>
      </c>
      <c r="E291" s="264" t="s">
        <v>75</v>
      </c>
      <c r="F291" s="153">
        <f t="shared" si="98"/>
        <v>122</v>
      </c>
      <c r="G291" s="104" t="s">
        <v>244</v>
      </c>
      <c r="H291" s="105" t="s">
        <v>783</v>
      </c>
      <c r="I291" s="36">
        <v>40185</v>
      </c>
      <c r="J291" s="17">
        <f t="shared" si="91"/>
        <v>3</v>
      </c>
      <c r="K291" s="18">
        <f t="shared" si="92"/>
        <v>0</v>
      </c>
      <c r="L291" s="19">
        <f t="shared" si="99"/>
        <v>0</v>
      </c>
      <c r="M291" s="20">
        <f t="shared" si="100"/>
        <v>0</v>
      </c>
      <c r="N291" s="20">
        <f t="shared" si="101"/>
        <v>0</v>
      </c>
      <c r="O291" s="20">
        <f t="shared" si="102"/>
        <v>0</v>
      </c>
      <c r="P291" s="20">
        <f t="shared" si="103"/>
        <v>0</v>
      </c>
      <c r="Q291" s="20">
        <f t="shared" si="104"/>
        <v>0</v>
      </c>
      <c r="R291" s="21">
        <v>3</v>
      </c>
      <c r="S291" s="22">
        <f t="shared" si="93"/>
        <v>0</v>
      </c>
      <c r="T291" s="22">
        <f t="shared" si="94"/>
        <v>0</v>
      </c>
      <c r="U291" s="22">
        <f t="shared" si="95"/>
        <v>0</v>
      </c>
      <c r="V291" s="22">
        <f t="shared" si="96"/>
        <v>0</v>
      </c>
      <c r="W291" s="22">
        <f t="shared" si="97"/>
        <v>0</v>
      </c>
      <c r="X291" s="26"/>
      <c r="Y291" s="27"/>
      <c r="Z291" s="27"/>
      <c r="AA291" s="27"/>
      <c r="AB291" s="28"/>
      <c r="AC291" s="28"/>
    </row>
    <row r="292" spans="1:29" ht="15" customHeight="1" x14ac:dyDescent="0.3">
      <c r="A292" s="162" t="s">
        <v>76</v>
      </c>
      <c r="B292" s="262" t="s">
        <v>1186</v>
      </c>
      <c r="C292" s="214" t="s">
        <v>246</v>
      </c>
      <c r="D292" s="263">
        <v>1</v>
      </c>
      <c r="E292" s="264" t="s">
        <v>75</v>
      </c>
      <c r="F292" s="153">
        <f t="shared" si="98"/>
        <v>123</v>
      </c>
      <c r="G292" s="104" t="s">
        <v>438</v>
      </c>
      <c r="H292" s="105" t="s">
        <v>511</v>
      </c>
      <c r="I292" s="36">
        <v>40185</v>
      </c>
      <c r="J292" s="17">
        <f t="shared" si="91"/>
        <v>3</v>
      </c>
      <c r="K292" s="18">
        <f t="shared" si="92"/>
        <v>0</v>
      </c>
      <c r="L292" s="19">
        <f t="shared" si="99"/>
        <v>0</v>
      </c>
      <c r="M292" s="20">
        <f t="shared" si="100"/>
        <v>0</v>
      </c>
      <c r="N292" s="20">
        <f t="shared" si="101"/>
        <v>0</v>
      </c>
      <c r="O292" s="20">
        <f t="shared" si="102"/>
        <v>0</v>
      </c>
      <c r="P292" s="20">
        <f t="shared" si="103"/>
        <v>0</v>
      </c>
      <c r="Q292" s="20">
        <f t="shared" si="104"/>
        <v>0</v>
      </c>
      <c r="R292" s="21">
        <v>3</v>
      </c>
      <c r="S292" s="22">
        <f t="shared" si="93"/>
        <v>0</v>
      </c>
      <c r="T292" s="22">
        <f t="shared" si="94"/>
        <v>0</v>
      </c>
      <c r="U292" s="22">
        <f t="shared" si="95"/>
        <v>0</v>
      </c>
      <c r="V292" s="22">
        <f t="shared" si="96"/>
        <v>0</v>
      </c>
      <c r="W292" s="22">
        <f t="shared" si="97"/>
        <v>0</v>
      </c>
      <c r="X292" s="26"/>
      <c r="Y292" s="27"/>
      <c r="Z292" s="27"/>
      <c r="AA292" s="27"/>
      <c r="AB292" s="28"/>
      <c r="AC292" s="25"/>
    </row>
    <row r="293" spans="1:29" ht="15" customHeight="1" x14ac:dyDescent="0.3">
      <c r="A293" s="159" t="s">
        <v>90</v>
      </c>
      <c r="B293" s="131"/>
      <c r="C293" s="132"/>
      <c r="D293" s="30"/>
      <c r="E293" s="160"/>
      <c r="F293" s="161">
        <v>0</v>
      </c>
      <c r="G293" s="29"/>
      <c r="H293" s="29"/>
      <c r="I293" s="54"/>
      <c r="J293" s="32">
        <f t="shared" si="91"/>
        <v>9999</v>
      </c>
      <c r="K293" s="32">
        <f t="shared" si="92"/>
        <v>0</v>
      </c>
      <c r="L293" s="33">
        <f>IFERROR(LARGE((S293:Z293),1),0)</f>
        <v>0</v>
      </c>
      <c r="M293" s="34">
        <f>IFERROR(LARGE((S293:Z293),2),0)</f>
        <v>0</v>
      </c>
      <c r="N293" s="34">
        <f>IFERROR(LARGE((S293:Z293),3),0)</f>
        <v>0</v>
      </c>
      <c r="O293" s="34">
        <f>IFERROR(LARGE((S293:Z293),4),0)</f>
        <v>0</v>
      </c>
      <c r="P293" s="34">
        <f>IFERROR(LARGE((S293:Z293),5),0)</f>
        <v>0</v>
      </c>
      <c r="Q293" s="34">
        <f>IFERROR(LARGE((S293:Z293),6),0)</f>
        <v>0</v>
      </c>
      <c r="R293" s="35">
        <v>9999</v>
      </c>
      <c r="S293" s="55">
        <f t="shared" si="93"/>
        <v>0</v>
      </c>
      <c r="T293" s="55">
        <f t="shared" si="94"/>
        <v>0</v>
      </c>
      <c r="U293" s="55">
        <f t="shared" si="95"/>
        <v>0</v>
      </c>
      <c r="V293" s="55">
        <f t="shared" si="96"/>
        <v>0</v>
      </c>
      <c r="W293" s="55">
        <f t="shared" si="97"/>
        <v>0</v>
      </c>
      <c r="X293" s="31">
        <f>IFERROR(LARGE((#REF!),2),0)</f>
        <v>0</v>
      </c>
      <c r="Y293" s="29">
        <f>IFERROR(LARGE((#REF!),3),0)</f>
        <v>0</v>
      </c>
      <c r="Z293" s="29">
        <f>IFERROR(LARGE((#REF!),4),0)</f>
        <v>0</v>
      </c>
      <c r="AA293" s="29"/>
      <c r="AB293" s="66"/>
      <c r="AC293" s="66"/>
    </row>
    <row r="294" spans="1:29" ht="15" customHeight="1" x14ac:dyDescent="0.3">
      <c r="A294" s="133" t="s">
        <v>90</v>
      </c>
      <c r="B294" s="149" t="s">
        <v>87</v>
      </c>
      <c r="C294" s="101" t="s">
        <v>88</v>
      </c>
      <c r="D294" s="164">
        <v>1</v>
      </c>
      <c r="E294" s="156" t="s">
        <v>75</v>
      </c>
      <c r="F294" s="153">
        <f t="shared" ref="F294:F325" si="105">F293+1</f>
        <v>1</v>
      </c>
      <c r="G294" s="104" t="s">
        <v>72</v>
      </c>
      <c r="H294" s="105" t="s">
        <v>652</v>
      </c>
      <c r="I294" s="36">
        <v>40373</v>
      </c>
      <c r="J294" s="17">
        <f t="shared" si="91"/>
        <v>98</v>
      </c>
      <c r="K294" s="18">
        <f t="shared" si="92"/>
        <v>75</v>
      </c>
      <c r="L294" s="19">
        <f t="shared" ref="L294:L325" si="106">IFERROR(LARGE((S294:W294),1),0)</f>
        <v>75</v>
      </c>
      <c r="M294" s="20">
        <f t="shared" ref="M294:M325" si="107">IFERROR(LARGE((S294:W294),2),0)</f>
        <v>0</v>
      </c>
      <c r="N294" s="20">
        <f t="shared" ref="N294:N325" si="108">IFERROR(LARGE((S294:W294),3),0)</f>
        <v>0</v>
      </c>
      <c r="O294" s="20">
        <f t="shared" ref="O294:O325" si="109">IFERROR(LARGE((S294:W294),4),0)</f>
        <v>0</v>
      </c>
      <c r="P294" s="20">
        <f t="shared" ref="P294:P325" si="110">IFERROR(LARGE((S294:W294),5),0)</f>
        <v>0</v>
      </c>
      <c r="Q294" s="20">
        <f t="shared" ref="Q294:Q325" si="111">IFERROR(LARGE((S294:W294),6),0)</f>
        <v>0</v>
      </c>
      <c r="R294" s="21">
        <v>23</v>
      </c>
      <c r="S294" s="22">
        <f t="shared" si="93"/>
        <v>75</v>
      </c>
      <c r="T294" s="22">
        <f t="shared" si="94"/>
        <v>0</v>
      </c>
      <c r="U294" s="22">
        <f t="shared" si="95"/>
        <v>0</v>
      </c>
      <c r="V294" s="22">
        <f t="shared" si="96"/>
        <v>0</v>
      </c>
      <c r="W294" s="22">
        <f t="shared" si="97"/>
        <v>0</v>
      </c>
      <c r="X294" s="26">
        <v>75</v>
      </c>
      <c r="Y294" s="27"/>
      <c r="Z294" s="27"/>
      <c r="AA294" s="27"/>
      <c r="AB294" s="28"/>
      <c r="AC294" s="28"/>
    </row>
    <row r="295" spans="1:29" ht="15" customHeight="1" x14ac:dyDescent="0.3">
      <c r="A295" s="133" t="s">
        <v>90</v>
      </c>
      <c r="B295" s="149" t="s">
        <v>23</v>
      </c>
      <c r="C295" s="101" t="s">
        <v>24</v>
      </c>
      <c r="D295" s="134">
        <v>12</v>
      </c>
      <c r="E295" s="156" t="s">
        <v>25</v>
      </c>
      <c r="F295" s="153">
        <f t="shared" si="105"/>
        <v>2</v>
      </c>
      <c r="G295" s="104" t="s">
        <v>105</v>
      </c>
      <c r="H295" s="105" t="s">
        <v>189</v>
      </c>
      <c r="I295" s="36">
        <v>40364</v>
      </c>
      <c r="J295" s="17">
        <f t="shared" si="91"/>
        <v>75</v>
      </c>
      <c r="K295" s="18">
        <f t="shared" si="92"/>
        <v>75</v>
      </c>
      <c r="L295" s="19">
        <f t="shared" si="106"/>
        <v>75</v>
      </c>
      <c r="M295" s="20">
        <f t="shared" si="107"/>
        <v>0</v>
      </c>
      <c r="N295" s="20">
        <f t="shared" si="108"/>
        <v>0</v>
      </c>
      <c r="O295" s="20">
        <f t="shared" si="109"/>
        <v>0</v>
      </c>
      <c r="P295" s="20">
        <f t="shared" si="110"/>
        <v>0</v>
      </c>
      <c r="Q295" s="20">
        <f t="shared" si="111"/>
        <v>0</v>
      </c>
      <c r="R295" s="21">
        <v>0</v>
      </c>
      <c r="S295" s="22">
        <f t="shared" si="93"/>
        <v>75</v>
      </c>
      <c r="T295" s="22">
        <f t="shared" si="94"/>
        <v>0</v>
      </c>
      <c r="U295" s="22">
        <f t="shared" si="95"/>
        <v>0</v>
      </c>
      <c r="V295" s="22">
        <f t="shared" si="96"/>
        <v>0</v>
      </c>
      <c r="W295" s="22">
        <f t="shared" si="97"/>
        <v>0</v>
      </c>
      <c r="X295" s="26">
        <v>75</v>
      </c>
      <c r="Y295" s="27"/>
      <c r="Z295" s="27"/>
      <c r="AA295" s="27"/>
      <c r="AB295" s="28"/>
      <c r="AC295" s="25"/>
    </row>
    <row r="296" spans="1:29" ht="15" customHeight="1" x14ac:dyDescent="0.3">
      <c r="A296" s="133" t="s">
        <v>90</v>
      </c>
      <c r="B296" s="149" t="s">
        <v>1189</v>
      </c>
      <c r="C296" s="101" t="s">
        <v>309</v>
      </c>
      <c r="D296" s="164">
        <v>16</v>
      </c>
      <c r="E296" s="156" t="s">
        <v>44</v>
      </c>
      <c r="F296" s="153">
        <f t="shared" si="105"/>
        <v>3</v>
      </c>
      <c r="G296" s="104" t="s">
        <v>482</v>
      </c>
      <c r="H296" s="105" t="s">
        <v>483</v>
      </c>
      <c r="I296" s="36">
        <v>40485</v>
      </c>
      <c r="J296" s="17">
        <f t="shared" si="91"/>
        <v>53</v>
      </c>
      <c r="K296" s="18">
        <f t="shared" si="92"/>
        <v>45</v>
      </c>
      <c r="L296" s="19">
        <f t="shared" si="106"/>
        <v>45</v>
      </c>
      <c r="M296" s="20">
        <f t="shared" si="107"/>
        <v>0</v>
      </c>
      <c r="N296" s="20">
        <f t="shared" si="108"/>
        <v>0</v>
      </c>
      <c r="O296" s="20">
        <f t="shared" si="109"/>
        <v>0</v>
      </c>
      <c r="P296" s="20">
        <f t="shared" si="110"/>
        <v>0</v>
      </c>
      <c r="Q296" s="20">
        <f t="shared" si="111"/>
        <v>0</v>
      </c>
      <c r="R296" s="21">
        <v>8</v>
      </c>
      <c r="S296" s="22">
        <f t="shared" si="93"/>
        <v>45</v>
      </c>
      <c r="T296" s="22">
        <f t="shared" si="94"/>
        <v>0</v>
      </c>
      <c r="U296" s="22">
        <f t="shared" si="95"/>
        <v>0</v>
      </c>
      <c r="V296" s="22">
        <f t="shared" si="96"/>
        <v>0</v>
      </c>
      <c r="W296" s="22">
        <f t="shared" si="97"/>
        <v>0</v>
      </c>
      <c r="X296" s="26">
        <v>45</v>
      </c>
      <c r="Y296" s="27"/>
      <c r="Z296" s="27"/>
      <c r="AA296" s="27"/>
      <c r="AB296" s="28"/>
      <c r="AC296" s="28"/>
    </row>
    <row r="297" spans="1:29" ht="15" customHeight="1" x14ac:dyDescent="0.3">
      <c r="A297" s="133" t="s">
        <v>90</v>
      </c>
      <c r="B297" s="149" t="s">
        <v>260</v>
      </c>
      <c r="C297" s="101" t="s">
        <v>218</v>
      </c>
      <c r="D297" s="134">
        <v>12</v>
      </c>
      <c r="E297" s="156" t="s">
        <v>25</v>
      </c>
      <c r="F297" s="153">
        <f t="shared" si="105"/>
        <v>4</v>
      </c>
      <c r="G297" s="104" t="s">
        <v>245</v>
      </c>
      <c r="H297" s="105" t="s">
        <v>508</v>
      </c>
      <c r="I297" s="36">
        <v>40435</v>
      </c>
      <c r="J297" s="17">
        <f t="shared" si="91"/>
        <v>48</v>
      </c>
      <c r="K297" s="18">
        <f t="shared" si="92"/>
        <v>45</v>
      </c>
      <c r="L297" s="19">
        <f t="shared" si="106"/>
        <v>45</v>
      </c>
      <c r="M297" s="20">
        <f t="shared" si="107"/>
        <v>0</v>
      </c>
      <c r="N297" s="20">
        <f t="shared" si="108"/>
        <v>0</v>
      </c>
      <c r="O297" s="20">
        <f t="shared" si="109"/>
        <v>0</v>
      </c>
      <c r="P297" s="20">
        <f t="shared" si="110"/>
        <v>0</v>
      </c>
      <c r="Q297" s="20">
        <f t="shared" si="111"/>
        <v>0</v>
      </c>
      <c r="R297" s="21">
        <v>3</v>
      </c>
      <c r="S297" s="22">
        <f t="shared" si="93"/>
        <v>45</v>
      </c>
      <c r="T297" s="22">
        <f t="shared" si="94"/>
        <v>0</v>
      </c>
      <c r="U297" s="22">
        <f t="shared" si="95"/>
        <v>0</v>
      </c>
      <c r="V297" s="22">
        <f t="shared" si="96"/>
        <v>0</v>
      </c>
      <c r="W297" s="22">
        <f t="shared" si="97"/>
        <v>0</v>
      </c>
      <c r="X297" s="26">
        <v>45</v>
      </c>
      <c r="Y297" s="27"/>
      <c r="Z297" s="27"/>
      <c r="AA297" s="27"/>
      <c r="AB297" s="28"/>
      <c r="AC297" s="25"/>
    </row>
    <row r="298" spans="1:29" ht="15" customHeight="1" x14ac:dyDescent="0.3">
      <c r="A298" s="162" t="s">
        <v>90</v>
      </c>
      <c r="B298" s="149" t="s">
        <v>892</v>
      </c>
      <c r="C298" s="136" t="s">
        <v>891</v>
      </c>
      <c r="D298" s="134">
        <v>12</v>
      </c>
      <c r="E298" s="156" t="s">
        <v>25</v>
      </c>
      <c r="F298" s="153">
        <f t="shared" si="105"/>
        <v>5</v>
      </c>
      <c r="G298" s="104" t="s">
        <v>34</v>
      </c>
      <c r="H298" s="105" t="s">
        <v>447</v>
      </c>
      <c r="I298" s="36">
        <v>40507</v>
      </c>
      <c r="J298" s="17">
        <f t="shared" si="91"/>
        <v>43</v>
      </c>
      <c r="K298" s="18">
        <f t="shared" si="92"/>
        <v>30</v>
      </c>
      <c r="L298" s="19">
        <f t="shared" si="106"/>
        <v>30</v>
      </c>
      <c r="M298" s="20">
        <f t="shared" si="107"/>
        <v>0</v>
      </c>
      <c r="N298" s="20">
        <f t="shared" si="108"/>
        <v>0</v>
      </c>
      <c r="O298" s="20">
        <f t="shared" si="109"/>
        <v>0</v>
      </c>
      <c r="P298" s="20">
        <f t="shared" si="110"/>
        <v>0</v>
      </c>
      <c r="Q298" s="20">
        <f t="shared" si="111"/>
        <v>0</v>
      </c>
      <c r="R298" s="21">
        <v>13</v>
      </c>
      <c r="S298" s="22">
        <f t="shared" si="93"/>
        <v>30</v>
      </c>
      <c r="T298" s="22">
        <f t="shared" si="94"/>
        <v>0</v>
      </c>
      <c r="U298" s="22">
        <f t="shared" si="95"/>
        <v>0</v>
      </c>
      <c r="V298" s="22">
        <f t="shared" si="96"/>
        <v>0</v>
      </c>
      <c r="W298" s="22">
        <f t="shared" si="97"/>
        <v>0</v>
      </c>
      <c r="X298" s="26">
        <v>30</v>
      </c>
      <c r="Y298" s="27"/>
      <c r="Z298" s="27"/>
      <c r="AA298" s="27"/>
      <c r="AB298" s="28"/>
      <c r="AC298" s="28"/>
    </row>
    <row r="299" spans="1:29" ht="15" customHeight="1" x14ac:dyDescent="0.3">
      <c r="A299" s="162" t="s">
        <v>90</v>
      </c>
      <c r="B299" s="149" t="s">
        <v>343</v>
      </c>
      <c r="C299" s="101" t="s">
        <v>320</v>
      </c>
      <c r="D299" s="167">
        <v>1</v>
      </c>
      <c r="E299" s="166" t="s">
        <v>75</v>
      </c>
      <c r="F299" s="153">
        <f t="shared" si="105"/>
        <v>6</v>
      </c>
      <c r="G299" s="104" t="s">
        <v>66</v>
      </c>
      <c r="H299" s="105" t="s">
        <v>423</v>
      </c>
      <c r="I299" s="36">
        <v>40292</v>
      </c>
      <c r="J299" s="17">
        <f t="shared" si="91"/>
        <v>32</v>
      </c>
      <c r="K299" s="18">
        <f t="shared" si="92"/>
        <v>15</v>
      </c>
      <c r="L299" s="19">
        <f t="shared" si="106"/>
        <v>15</v>
      </c>
      <c r="M299" s="20">
        <f t="shared" si="107"/>
        <v>0</v>
      </c>
      <c r="N299" s="20">
        <f t="shared" si="108"/>
        <v>0</v>
      </c>
      <c r="O299" s="20">
        <f t="shared" si="109"/>
        <v>0</v>
      </c>
      <c r="P299" s="20">
        <f t="shared" si="110"/>
        <v>0</v>
      </c>
      <c r="Q299" s="20">
        <f t="shared" si="111"/>
        <v>0</v>
      </c>
      <c r="R299" s="21">
        <v>17</v>
      </c>
      <c r="S299" s="22">
        <f t="shared" si="93"/>
        <v>15</v>
      </c>
      <c r="T299" s="22">
        <f t="shared" si="94"/>
        <v>0</v>
      </c>
      <c r="U299" s="22">
        <f t="shared" si="95"/>
        <v>0</v>
      </c>
      <c r="V299" s="22">
        <f t="shared" si="96"/>
        <v>0</v>
      </c>
      <c r="W299" s="22">
        <f t="shared" si="97"/>
        <v>0</v>
      </c>
      <c r="X299" s="26">
        <v>15</v>
      </c>
      <c r="Y299" s="27"/>
      <c r="Z299" s="27"/>
      <c r="AA299" s="27"/>
      <c r="AB299" s="28"/>
      <c r="AC299" s="28"/>
    </row>
    <row r="300" spans="1:29" ht="15" customHeight="1" x14ac:dyDescent="0.3">
      <c r="A300" s="133" t="s">
        <v>90</v>
      </c>
      <c r="B300" s="125" t="s">
        <v>272</v>
      </c>
      <c r="C300" s="126" t="s">
        <v>257</v>
      </c>
      <c r="D300" s="167">
        <v>6</v>
      </c>
      <c r="E300" s="166" t="s">
        <v>31</v>
      </c>
      <c r="F300" s="153">
        <f t="shared" si="105"/>
        <v>7</v>
      </c>
      <c r="G300" s="117" t="s">
        <v>1671</v>
      </c>
      <c r="H300" s="118" t="s">
        <v>1672</v>
      </c>
      <c r="I300" s="74">
        <v>40835</v>
      </c>
      <c r="J300" s="17">
        <f t="shared" si="91"/>
        <v>30</v>
      </c>
      <c r="K300" s="18">
        <f t="shared" si="92"/>
        <v>30</v>
      </c>
      <c r="L300" s="19">
        <f t="shared" si="106"/>
        <v>30</v>
      </c>
      <c r="M300" s="20">
        <f t="shared" si="107"/>
        <v>0</v>
      </c>
      <c r="N300" s="20">
        <f t="shared" si="108"/>
        <v>0</v>
      </c>
      <c r="O300" s="20">
        <f t="shared" si="109"/>
        <v>0</v>
      </c>
      <c r="P300" s="20">
        <f t="shared" si="110"/>
        <v>0</v>
      </c>
      <c r="Q300" s="20">
        <f t="shared" si="111"/>
        <v>0</v>
      </c>
      <c r="R300" s="21">
        <v>0</v>
      </c>
      <c r="S300" s="22">
        <f t="shared" si="93"/>
        <v>30</v>
      </c>
      <c r="T300" s="22">
        <f t="shared" si="94"/>
        <v>0</v>
      </c>
      <c r="U300" s="22">
        <f t="shared" si="95"/>
        <v>0</v>
      </c>
      <c r="V300" s="22">
        <f t="shared" si="96"/>
        <v>0</v>
      </c>
      <c r="W300" s="22">
        <f t="shared" si="97"/>
        <v>0</v>
      </c>
      <c r="X300" s="26">
        <v>30</v>
      </c>
      <c r="Y300" s="27"/>
      <c r="Z300" s="27"/>
      <c r="AA300" s="27"/>
      <c r="AB300" s="28"/>
      <c r="AC300" s="25"/>
    </row>
    <row r="301" spans="1:29" ht="15" customHeight="1" x14ac:dyDescent="0.3">
      <c r="A301" s="162" t="s">
        <v>90</v>
      </c>
      <c r="B301" s="125" t="s">
        <v>108</v>
      </c>
      <c r="C301" s="126" t="s">
        <v>109</v>
      </c>
      <c r="D301" s="154">
        <v>12</v>
      </c>
      <c r="E301" s="156" t="s">
        <v>25</v>
      </c>
      <c r="F301" s="153">
        <f t="shared" si="105"/>
        <v>8</v>
      </c>
      <c r="G301" s="117" t="s">
        <v>1333</v>
      </c>
      <c r="H301" s="118" t="s">
        <v>1334</v>
      </c>
      <c r="I301" s="74">
        <v>40681</v>
      </c>
      <c r="J301" s="17">
        <f t="shared" si="91"/>
        <v>30</v>
      </c>
      <c r="K301" s="18">
        <f t="shared" si="92"/>
        <v>30</v>
      </c>
      <c r="L301" s="19">
        <f t="shared" si="106"/>
        <v>30</v>
      </c>
      <c r="M301" s="20">
        <f t="shared" si="107"/>
        <v>0</v>
      </c>
      <c r="N301" s="20">
        <f t="shared" si="108"/>
        <v>0</v>
      </c>
      <c r="O301" s="20">
        <f t="shared" si="109"/>
        <v>0</v>
      </c>
      <c r="P301" s="20">
        <f t="shared" si="110"/>
        <v>0</v>
      </c>
      <c r="Q301" s="20">
        <f t="shared" si="111"/>
        <v>0</v>
      </c>
      <c r="R301" s="21">
        <v>0</v>
      </c>
      <c r="S301" s="22">
        <f t="shared" si="93"/>
        <v>30</v>
      </c>
      <c r="T301" s="22">
        <f t="shared" si="94"/>
        <v>0</v>
      </c>
      <c r="U301" s="22">
        <f t="shared" si="95"/>
        <v>0</v>
      </c>
      <c r="V301" s="22">
        <f t="shared" si="96"/>
        <v>0</v>
      </c>
      <c r="W301" s="22">
        <f t="shared" si="97"/>
        <v>0</v>
      </c>
      <c r="X301" s="23">
        <v>30</v>
      </c>
      <c r="Y301" s="24"/>
      <c r="Z301" s="24"/>
      <c r="AA301" s="24"/>
      <c r="AB301" s="25"/>
      <c r="AC301" s="25"/>
    </row>
    <row r="302" spans="1:29" ht="15" customHeight="1" x14ac:dyDescent="0.3">
      <c r="A302" s="162" t="s">
        <v>90</v>
      </c>
      <c r="B302" s="149" t="s">
        <v>613</v>
      </c>
      <c r="C302" s="101" t="s">
        <v>453</v>
      </c>
      <c r="D302" s="107">
        <v>16</v>
      </c>
      <c r="E302" s="101" t="s">
        <v>44</v>
      </c>
      <c r="F302" s="153">
        <f t="shared" si="105"/>
        <v>9</v>
      </c>
      <c r="G302" s="104" t="s">
        <v>123</v>
      </c>
      <c r="H302" s="105" t="s">
        <v>454</v>
      </c>
      <c r="I302" s="36">
        <v>40323</v>
      </c>
      <c r="J302" s="17">
        <f t="shared" si="91"/>
        <v>30</v>
      </c>
      <c r="K302" s="18">
        <f t="shared" si="92"/>
        <v>0</v>
      </c>
      <c r="L302" s="19">
        <f t="shared" si="106"/>
        <v>0</v>
      </c>
      <c r="M302" s="20">
        <f t="shared" si="107"/>
        <v>0</v>
      </c>
      <c r="N302" s="20">
        <f t="shared" si="108"/>
        <v>0</v>
      </c>
      <c r="O302" s="20">
        <f t="shared" si="109"/>
        <v>0</v>
      </c>
      <c r="P302" s="20">
        <f t="shared" si="110"/>
        <v>0</v>
      </c>
      <c r="Q302" s="20">
        <f t="shared" si="111"/>
        <v>0</v>
      </c>
      <c r="R302" s="21">
        <v>30</v>
      </c>
      <c r="S302" s="22">
        <f t="shared" si="93"/>
        <v>0</v>
      </c>
      <c r="T302" s="22">
        <f t="shared" si="94"/>
        <v>0</v>
      </c>
      <c r="U302" s="22">
        <f t="shared" si="95"/>
        <v>0</v>
      </c>
      <c r="V302" s="22">
        <f t="shared" si="96"/>
        <v>0</v>
      </c>
      <c r="W302" s="22">
        <f t="shared" si="97"/>
        <v>0</v>
      </c>
      <c r="X302" s="26"/>
      <c r="Y302" s="27"/>
      <c r="Z302" s="27"/>
      <c r="AA302" s="27"/>
      <c r="AB302" s="27"/>
      <c r="AC302" s="27"/>
    </row>
    <row r="303" spans="1:29" ht="15" customHeight="1" x14ac:dyDescent="0.3">
      <c r="A303" s="162" t="s">
        <v>90</v>
      </c>
      <c r="B303" s="149" t="s">
        <v>610</v>
      </c>
      <c r="C303" s="150" t="s">
        <v>400</v>
      </c>
      <c r="D303" s="154">
        <v>7</v>
      </c>
      <c r="E303" s="181" t="s">
        <v>28</v>
      </c>
      <c r="F303" s="153">
        <f t="shared" si="105"/>
        <v>10</v>
      </c>
      <c r="G303" s="104" t="s">
        <v>138</v>
      </c>
      <c r="H303" s="105" t="s">
        <v>387</v>
      </c>
      <c r="I303" s="36">
        <v>40228</v>
      </c>
      <c r="J303" s="17">
        <f t="shared" si="91"/>
        <v>30</v>
      </c>
      <c r="K303" s="18">
        <f t="shared" si="92"/>
        <v>30</v>
      </c>
      <c r="L303" s="19">
        <f t="shared" si="106"/>
        <v>30</v>
      </c>
      <c r="M303" s="20">
        <f t="shared" si="107"/>
        <v>0</v>
      </c>
      <c r="N303" s="20">
        <f t="shared" si="108"/>
        <v>0</v>
      </c>
      <c r="O303" s="20">
        <f t="shared" si="109"/>
        <v>0</v>
      </c>
      <c r="P303" s="20">
        <f t="shared" si="110"/>
        <v>0</v>
      </c>
      <c r="Q303" s="20">
        <f t="shared" si="111"/>
        <v>0</v>
      </c>
      <c r="R303" s="21">
        <v>0</v>
      </c>
      <c r="S303" s="22">
        <f t="shared" si="93"/>
        <v>30</v>
      </c>
      <c r="T303" s="22">
        <f t="shared" si="94"/>
        <v>0</v>
      </c>
      <c r="U303" s="22">
        <f t="shared" si="95"/>
        <v>0</v>
      </c>
      <c r="V303" s="22">
        <f t="shared" si="96"/>
        <v>0</v>
      </c>
      <c r="W303" s="22">
        <f t="shared" si="97"/>
        <v>0</v>
      </c>
      <c r="X303" s="23">
        <v>30</v>
      </c>
      <c r="Y303" s="24"/>
      <c r="Z303" s="24"/>
      <c r="AA303" s="24"/>
      <c r="AB303" s="24"/>
      <c r="AC303" s="53"/>
    </row>
    <row r="304" spans="1:29" ht="15" customHeight="1" x14ac:dyDescent="0.3">
      <c r="A304" s="133" t="s">
        <v>90</v>
      </c>
      <c r="B304" s="149" t="s">
        <v>173</v>
      </c>
      <c r="C304" s="101" t="s">
        <v>115</v>
      </c>
      <c r="D304" s="164">
        <v>1</v>
      </c>
      <c r="E304" s="135" t="s">
        <v>75</v>
      </c>
      <c r="F304" s="153">
        <f t="shared" si="105"/>
        <v>11</v>
      </c>
      <c r="G304" s="104" t="s">
        <v>245</v>
      </c>
      <c r="H304" s="105" t="s">
        <v>481</v>
      </c>
      <c r="I304" s="36">
        <v>40443</v>
      </c>
      <c r="J304" s="17">
        <f t="shared" si="91"/>
        <v>28</v>
      </c>
      <c r="K304" s="18">
        <f t="shared" si="92"/>
        <v>12</v>
      </c>
      <c r="L304" s="19">
        <f t="shared" si="106"/>
        <v>12</v>
      </c>
      <c r="M304" s="20">
        <f t="shared" si="107"/>
        <v>0</v>
      </c>
      <c r="N304" s="20">
        <f t="shared" si="108"/>
        <v>0</v>
      </c>
      <c r="O304" s="20">
        <f t="shared" si="109"/>
        <v>0</v>
      </c>
      <c r="P304" s="20">
        <f t="shared" si="110"/>
        <v>0</v>
      </c>
      <c r="Q304" s="20">
        <f t="shared" si="111"/>
        <v>0</v>
      </c>
      <c r="R304" s="21">
        <v>16</v>
      </c>
      <c r="S304" s="22">
        <f t="shared" si="93"/>
        <v>12</v>
      </c>
      <c r="T304" s="22">
        <f t="shared" si="94"/>
        <v>0</v>
      </c>
      <c r="U304" s="22">
        <f t="shared" si="95"/>
        <v>0</v>
      </c>
      <c r="V304" s="22">
        <f t="shared" si="96"/>
        <v>0</v>
      </c>
      <c r="W304" s="22">
        <f t="shared" si="97"/>
        <v>0</v>
      </c>
      <c r="X304" s="26">
        <v>12</v>
      </c>
      <c r="Y304" s="27"/>
      <c r="Z304" s="27"/>
      <c r="AA304" s="27"/>
      <c r="AB304" s="27"/>
      <c r="AC304" s="37"/>
    </row>
    <row r="305" spans="1:29" ht="15" customHeight="1" x14ac:dyDescent="0.3">
      <c r="A305" s="133" t="s">
        <v>90</v>
      </c>
      <c r="B305" s="149" t="s">
        <v>860</v>
      </c>
      <c r="C305" s="101" t="s">
        <v>771</v>
      </c>
      <c r="D305" s="165">
        <v>3</v>
      </c>
      <c r="E305" s="166" t="s">
        <v>39</v>
      </c>
      <c r="F305" s="153">
        <f t="shared" si="105"/>
        <v>12</v>
      </c>
      <c r="G305" s="104" t="s">
        <v>37</v>
      </c>
      <c r="H305" s="105" t="s">
        <v>779</v>
      </c>
      <c r="I305" s="36">
        <v>40343</v>
      </c>
      <c r="J305" s="17">
        <f t="shared" si="91"/>
        <v>27</v>
      </c>
      <c r="K305" s="18">
        <f t="shared" si="92"/>
        <v>15</v>
      </c>
      <c r="L305" s="19">
        <f t="shared" si="106"/>
        <v>15</v>
      </c>
      <c r="M305" s="20">
        <f t="shared" si="107"/>
        <v>0</v>
      </c>
      <c r="N305" s="20">
        <f t="shared" si="108"/>
        <v>0</v>
      </c>
      <c r="O305" s="20">
        <f t="shared" si="109"/>
        <v>0</v>
      </c>
      <c r="P305" s="20">
        <f t="shared" si="110"/>
        <v>0</v>
      </c>
      <c r="Q305" s="20">
        <f t="shared" si="111"/>
        <v>0</v>
      </c>
      <c r="R305" s="21">
        <v>12</v>
      </c>
      <c r="S305" s="22">
        <f t="shared" si="93"/>
        <v>15</v>
      </c>
      <c r="T305" s="22">
        <f t="shared" si="94"/>
        <v>0</v>
      </c>
      <c r="U305" s="22">
        <f t="shared" si="95"/>
        <v>0</v>
      </c>
      <c r="V305" s="22">
        <f t="shared" si="96"/>
        <v>0</v>
      </c>
      <c r="W305" s="22">
        <f t="shared" si="97"/>
        <v>0</v>
      </c>
      <c r="X305" s="26">
        <v>15</v>
      </c>
      <c r="Y305" s="27"/>
      <c r="Z305" s="27"/>
      <c r="AA305" s="27"/>
      <c r="AB305" s="27"/>
      <c r="AC305" s="28"/>
    </row>
    <row r="306" spans="1:29" ht="15" customHeight="1" x14ac:dyDescent="0.3">
      <c r="A306" s="162" t="s">
        <v>90</v>
      </c>
      <c r="B306" s="149" t="s">
        <v>173</v>
      </c>
      <c r="C306" s="101" t="s">
        <v>115</v>
      </c>
      <c r="D306" s="167">
        <v>1</v>
      </c>
      <c r="E306" s="166" t="s">
        <v>75</v>
      </c>
      <c r="F306" s="153">
        <f t="shared" si="105"/>
        <v>13</v>
      </c>
      <c r="G306" s="104" t="s">
        <v>146</v>
      </c>
      <c r="H306" s="105" t="s">
        <v>445</v>
      </c>
      <c r="I306" s="36">
        <v>40504</v>
      </c>
      <c r="J306" s="17">
        <f t="shared" si="91"/>
        <v>25</v>
      </c>
      <c r="K306" s="18">
        <f t="shared" si="92"/>
        <v>12</v>
      </c>
      <c r="L306" s="19">
        <f t="shared" si="106"/>
        <v>12</v>
      </c>
      <c r="M306" s="20">
        <f t="shared" si="107"/>
        <v>0</v>
      </c>
      <c r="N306" s="20">
        <f t="shared" si="108"/>
        <v>0</v>
      </c>
      <c r="O306" s="20">
        <f t="shared" si="109"/>
        <v>0</v>
      </c>
      <c r="P306" s="20">
        <f t="shared" si="110"/>
        <v>0</v>
      </c>
      <c r="Q306" s="20">
        <f t="shared" si="111"/>
        <v>0</v>
      </c>
      <c r="R306" s="21">
        <v>13</v>
      </c>
      <c r="S306" s="22">
        <f t="shared" si="93"/>
        <v>12</v>
      </c>
      <c r="T306" s="22">
        <f t="shared" si="94"/>
        <v>0</v>
      </c>
      <c r="U306" s="22">
        <f t="shared" si="95"/>
        <v>0</v>
      </c>
      <c r="V306" s="22">
        <f t="shared" si="96"/>
        <v>0</v>
      </c>
      <c r="W306" s="22">
        <f t="shared" si="97"/>
        <v>0</v>
      </c>
      <c r="X306" s="26">
        <v>12</v>
      </c>
      <c r="Y306" s="27"/>
      <c r="Z306" s="27"/>
      <c r="AA306" s="27"/>
      <c r="AB306" s="27"/>
      <c r="AC306" s="28"/>
    </row>
    <row r="307" spans="1:29" ht="15" customHeight="1" x14ac:dyDescent="0.3">
      <c r="A307" s="162" t="s">
        <v>90</v>
      </c>
      <c r="B307" s="149" t="s">
        <v>260</v>
      </c>
      <c r="C307" s="101" t="s">
        <v>218</v>
      </c>
      <c r="D307" s="107">
        <v>12</v>
      </c>
      <c r="E307" s="101" t="s">
        <v>46</v>
      </c>
      <c r="F307" s="153">
        <f t="shared" si="105"/>
        <v>14</v>
      </c>
      <c r="G307" s="104" t="s">
        <v>37</v>
      </c>
      <c r="H307" s="105" t="s">
        <v>440</v>
      </c>
      <c r="I307" s="36">
        <v>40268</v>
      </c>
      <c r="J307" s="17">
        <f t="shared" si="91"/>
        <v>23</v>
      </c>
      <c r="K307" s="18">
        <f t="shared" si="92"/>
        <v>0</v>
      </c>
      <c r="L307" s="19">
        <f t="shared" si="106"/>
        <v>0</v>
      </c>
      <c r="M307" s="20">
        <f t="shared" si="107"/>
        <v>0</v>
      </c>
      <c r="N307" s="20">
        <f t="shared" si="108"/>
        <v>0</v>
      </c>
      <c r="O307" s="20">
        <f t="shared" si="109"/>
        <v>0</v>
      </c>
      <c r="P307" s="20">
        <f t="shared" si="110"/>
        <v>0</v>
      </c>
      <c r="Q307" s="20">
        <f t="shared" si="111"/>
        <v>0</v>
      </c>
      <c r="R307" s="21">
        <v>23</v>
      </c>
      <c r="S307" s="22">
        <f t="shared" si="93"/>
        <v>0</v>
      </c>
      <c r="T307" s="22">
        <f t="shared" si="94"/>
        <v>0</v>
      </c>
      <c r="U307" s="22">
        <f t="shared" si="95"/>
        <v>0</v>
      </c>
      <c r="V307" s="22">
        <f t="shared" si="96"/>
        <v>0</v>
      </c>
      <c r="W307" s="22">
        <f t="shared" si="97"/>
        <v>0</v>
      </c>
      <c r="X307" s="26"/>
      <c r="Y307" s="27"/>
      <c r="Z307" s="27"/>
      <c r="AA307" s="27"/>
      <c r="AB307" s="27"/>
      <c r="AC307" s="27"/>
    </row>
    <row r="308" spans="1:29" ht="15" customHeight="1" x14ac:dyDescent="0.3">
      <c r="A308" s="162" t="s">
        <v>90</v>
      </c>
      <c r="B308" s="149" t="s">
        <v>98</v>
      </c>
      <c r="C308" s="101" t="s">
        <v>99</v>
      </c>
      <c r="D308" s="165">
        <v>12</v>
      </c>
      <c r="E308" s="166" t="s">
        <v>25</v>
      </c>
      <c r="F308" s="153">
        <f t="shared" si="105"/>
        <v>15</v>
      </c>
      <c r="G308" s="104" t="s">
        <v>62</v>
      </c>
      <c r="H308" s="105" t="s">
        <v>477</v>
      </c>
      <c r="I308" s="36">
        <v>40215</v>
      </c>
      <c r="J308" s="17">
        <f t="shared" si="91"/>
        <v>20</v>
      </c>
      <c r="K308" s="18">
        <f t="shared" si="92"/>
        <v>15</v>
      </c>
      <c r="L308" s="19">
        <f t="shared" si="106"/>
        <v>15</v>
      </c>
      <c r="M308" s="20">
        <f t="shared" si="107"/>
        <v>0</v>
      </c>
      <c r="N308" s="20">
        <f t="shared" si="108"/>
        <v>0</v>
      </c>
      <c r="O308" s="20">
        <f t="shared" si="109"/>
        <v>0</v>
      </c>
      <c r="P308" s="20">
        <f t="shared" si="110"/>
        <v>0</v>
      </c>
      <c r="Q308" s="20">
        <f t="shared" si="111"/>
        <v>0</v>
      </c>
      <c r="R308" s="21">
        <v>5</v>
      </c>
      <c r="S308" s="22">
        <f t="shared" si="93"/>
        <v>15</v>
      </c>
      <c r="T308" s="22">
        <f t="shared" si="94"/>
        <v>0</v>
      </c>
      <c r="U308" s="22">
        <f t="shared" si="95"/>
        <v>0</v>
      </c>
      <c r="V308" s="22">
        <f t="shared" si="96"/>
        <v>0</v>
      </c>
      <c r="W308" s="22">
        <f t="shared" si="97"/>
        <v>0</v>
      </c>
      <c r="X308" s="26">
        <v>15</v>
      </c>
      <c r="Y308" s="27"/>
      <c r="Z308" s="27"/>
      <c r="AA308" s="27"/>
      <c r="AB308" s="27"/>
      <c r="AC308" s="25"/>
    </row>
    <row r="309" spans="1:29" ht="15" customHeight="1" x14ac:dyDescent="0.3">
      <c r="A309" s="133" t="s">
        <v>90</v>
      </c>
      <c r="B309" s="149" t="s">
        <v>63</v>
      </c>
      <c r="C309" s="101" t="s">
        <v>64</v>
      </c>
      <c r="D309" s="164">
        <v>12</v>
      </c>
      <c r="E309" s="156" t="s">
        <v>25</v>
      </c>
      <c r="F309" s="153">
        <f t="shared" si="105"/>
        <v>16</v>
      </c>
      <c r="G309" s="104" t="s">
        <v>484</v>
      </c>
      <c r="H309" s="105" t="s">
        <v>485</v>
      </c>
      <c r="I309" s="36">
        <v>40294</v>
      </c>
      <c r="J309" s="17">
        <f t="shared" si="91"/>
        <v>18</v>
      </c>
      <c r="K309" s="18">
        <f t="shared" si="92"/>
        <v>12</v>
      </c>
      <c r="L309" s="19">
        <f t="shared" si="106"/>
        <v>12</v>
      </c>
      <c r="M309" s="20">
        <f t="shared" si="107"/>
        <v>0</v>
      </c>
      <c r="N309" s="20">
        <f t="shared" si="108"/>
        <v>0</v>
      </c>
      <c r="O309" s="20">
        <f t="shared" si="109"/>
        <v>0</v>
      </c>
      <c r="P309" s="20">
        <f t="shared" si="110"/>
        <v>0</v>
      </c>
      <c r="Q309" s="20">
        <f t="shared" si="111"/>
        <v>0</v>
      </c>
      <c r="R309" s="21">
        <v>6</v>
      </c>
      <c r="S309" s="22">
        <f t="shared" si="93"/>
        <v>12</v>
      </c>
      <c r="T309" s="22">
        <f t="shared" si="94"/>
        <v>0</v>
      </c>
      <c r="U309" s="22">
        <f t="shared" si="95"/>
        <v>0</v>
      </c>
      <c r="V309" s="22">
        <f t="shared" si="96"/>
        <v>0</v>
      </c>
      <c r="W309" s="22">
        <f t="shared" si="97"/>
        <v>0</v>
      </c>
      <c r="X309" s="26">
        <v>12</v>
      </c>
      <c r="Y309" s="27"/>
      <c r="Z309" s="27"/>
      <c r="AA309" s="27"/>
      <c r="AB309" s="28"/>
      <c r="AC309" s="28"/>
    </row>
    <row r="310" spans="1:29" ht="15" customHeight="1" x14ac:dyDescent="0.3">
      <c r="A310" s="133" t="s">
        <v>90</v>
      </c>
      <c r="B310" s="149" t="s">
        <v>118</v>
      </c>
      <c r="C310" s="101" t="s">
        <v>119</v>
      </c>
      <c r="D310" s="134">
        <v>19</v>
      </c>
      <c r="E310" s="156" t="s">
        <v>46</v>
      </c>
      <c r="F310" s="153">
        <f t="shared" si="105"/>
        <v>17</v>
      </c>
      <c r="G310" s="201" t="s">
        <v>404</v>
      </c>
      <c r="H310" s="105" t="s">
        <v>286</v>
      </c>
      <c r="I310" s="202">
        <v>40207</v>
      </c>
      <c r="J310" s="17">
        <f t="shared" si="91"/>
        <v>18</v>
      </c>
      <c r="K310" s="18">
        <f t="shared" si="92"/>
        <v>5</v>
      </c>
      <c r="L310" s="19">
        <f t="shared" si="106"/>
        <v>5</v>
      </c>
      <c r="M310" s="20">
        <f t="shared" si="107"/>
        <v>0</v>
      </c>
      <c r="N310" s="20">
        <f t="shared" si="108"/>
        <v>0</v>
      </c>
      <c r="O310" s="20">
        <f t="shared" si="109"/>
        <v>0</v>
      </c>
      <c r="P310" s="20">
        <f t="shared" si="110"/>
        <v>0</v>
      </c>
      <c r="Q310" s="20">
        <f t="shared" si="111"/>
        <v>0</v>
      </c>
      <c r="R310" s="21">
        <v>13</v>
      </c>
      <c r="S310" s="22">
        <f t="shared" si="93"/>
        <v>5</v>
      </c>
      <c r="T310" s="22">
        <f t="shared" si="94"/>
        <v>0</v>
      </c>
      <c r="U310" s="22">
        <f t="shared" si="95"/>
        <v>0</v>
      </c>
      <c r="V310" s="22">
        <f t="shared" si="96"/>
        <v>0</v>
      </c>
      <c r="W310" s="22">
        <f t="shared" si="97"/>
        <v>0</v>
      </c>
      <c r="X310" s="26">
        <v>5</v>
      </c>
      <c r="Y310" s="27"/>
      <c r="Z310" s="27"/>
      <c r="AA310" s="27"/>
      <c r="AB310" s="27"/>
      <c r="AC310" s="24"/>
    </row>
    <row r="311" spans="1:29" ht="15" customHeight="1" x14ac:dyDescent="0.3">
      <c r="A311" s="162" t="s">
        <v>90</v>
      </c>
      <c r="B311" s="125" t="s">
        <v>609</v>
      </c>
      <c r="C311" s="126" t="s">
        <v>420</v>
      </c>
      <c r="D311" s="101">
        <v>16</v>
      </c>
      <c r="E311" s="101" t="s">
        <v>44</v>
      </c>
      <c r="F311" s="153">
        <f t="shared" si="105"/>
        <v>18</v>
      </c>
      <c r="G311" s="117" t="s">
        <v>1335</v>
      </c>
      <c r="H311" s="118" t="s">
        <v>1336</v>
      </c>
      <c r="I311" s="74">
        <v>40762</v>
      </c>
      <c r="J311" s="17">
        <f t="shared" si="91"/>
        <v>15</v>
      </c>
      <c r="K311" s="18">
        <f t="shared" si="92"/>
        <v>15</v>
      </c>
      <c r="L311" s="19">
        <f t="shared" si="106"/>
        <v>15</v>
      </c>
      <c r="M311" s="20">
        <f t="shared" si="107"/>
        <v>0</v>
      </c>
      <c r="N311" s="20">
        <f t="shared" si="108"/>
        <v>0</v>
      </c>
      <c r="O311" s="20">
        <f t="shared" si="109"/>
        <v>0</v>
      </c>
      <c r="P311" s="20">
        <f t="shared" si="110"/>
        <v>0</v>
      </c>
      <c r="Q311" s="20">
        <f t="shared" si="111"/>
        <v>0</v>
      </c>
      <c r="R311" s="21">
        <v>0</v>
      </c>
      <c r="S311" s="22">
        <f t="shared" si="93"/>
        <v>15</v>
      </c>
      <c r="T311" s="22">
        <f t="shared" si="94"/>
        <v>0</v>
      </c>
      <c r="U311" s="22">
        <f t="shared" si="95"/>
        <v>0</v>
      </c>
      <c r="V311" s="22">
        <f t="shared" si="96"/>
        <v>0</v>
      </c>
      <c r="W311" s="22">
        <f t="shared" si="97"/>
        <v>0</v>
      </c>
      <c r="X311" s="23">
        <v>15</v>
      </c>
      <c r="Y311" s="24"/>
      <c r="Z311" s="24"/>
      <c r="AA311" s="24"/>
      <c r="AB311" s="24"/>
      <c r="AC311" s="24"/>
    </row>
    <row r="312" spans="1:29" ht="15" customHeight="1" x14ac:dyDescent="0.3">
      <c r="A312" s="162" t="s">
        <v>90</v>
      </c>
      <c r="B312" s="149" t="s">
        <v>98</v>
      </c>
      <c r="C312" s="101" t="s">
        <v>99</v>
      </c>
      <c r="D312" s="134">
        <v>12</v>
      </c>
      <c r="E312" s="156" t="s">
        <v>25</v>
      </c>
      <c r="F312" s="153">
        <f t="shared" si="105"/>
        <v>19</v>
      </c>
      <c r="G312" s="104" t="s">
        <v>95</v>
      </c>
      <c r="H312" s="105" t="s">
        <v>451</v>
      </c>
      <c r="I312" s="36">
        <v>40343</v>
      </c>
      <c r="J312" s="17">
        <f t="shared" si="91"/>
        <v>13</v>
      </c>
      <c r="K312" s="18">
        <f t="shared" si="92"/>
        <v>5</v>
      </c>
      <c r="L312" s="19">
        <f t="shared" si="106"/>
        <v>5</v>
      </c>
      <c r="M312" s="20">
        <f t="shared" si="107"/>
        <v>0</v>
      </c>
      <c r="N312" s="20">
        <f t="shared" si="108"/>
        <v>0</v>
      </c>
      <c r="O312" s="20">
        <f t="shared" si="109"/>
        <v>0</v>
      </c>
      <c r="P312" s="20">
        <f t="shared" si="110"/>
        <v>0</v>
      </c>
      <c r="Q312" s="20">
        <f t="shared" si="111"/>
        <v>0</v>
      </c>
      <c r="R312" s="21">
        <v>8</v>
      </c>
      <c r="S312" s="22">
        <f t="shared" si="93"/>
        <v>5</v>
      </c>
      <c r="T312" s="22">
        <f t="shared" si="94"/>
        <v>0</v>
      </c>
      <c r="U312" s="22">
        <f t="shared" si="95"/>
        <v>0</v>
      </c>
      <c r="V312" s="22">
        <f t="shared" si="96"/>
        <v>0</v>
      </c>
      <c r="W312" s="22">
        <f t="shared" si="97"/>
        <v>0</v>
      </c>
      <c r="X312" s="26">
        <v>5</v>
      </c>
      <c r="Y312" s="27"/>
      <c r="Z312" s="27"/>
      <c r="AA312" s="27"/>
      <c r="AB312" s="28"/>
      <c r="AC312" s="28"/>
    </row>
    <row r="313" spans="1:29" ht="15" customHeight="1" x14ac:dyDescent="0.3">
      <c r="A313" s="162" t="s">
        <v>90</v>
      </c>
      <c r="B313" s="149" t="s">
        <v>121</v>
      </c>
      <c r="C313" s="101" t="s">
        <v>122</v>
      </c>
      <c r="D313" s="165">
        <v>15</v>
      </c>
      <c r="E313" s="166" t="s">
        <v>29</v>
      </c>
      <c r="F313" s="153">
        <f t="shared" si="105"/>
        <v>20</v>
      </c>
      <c r="G313" s="104" t="s">
        <v>486</v>
      </c>
      <c r="H313" s="105" t="s">
        <v>487</v>
      </c>
      <c r="I313" s="36">
        <v>40365</v>
      </c>
      <c r="J313" s="17">
        <f t="shared" si="91"/>
        <v>12</v>
      </c>
      <c r="K313" s="18">
        <f t="shared" si="92"/>
        <v>12</v>
      </c>
      <c r="L313" s="19">
        <f t="shared" si="106"/>
        <v>12</v>
      </c>
      <c r="M313" s="20">
        <f t="shared" si="107"/>
        <v>0</v>
      </c>
      <c r="N313" s="20">
        <f t="shared" si="108"/>
        <v>0</v>
      </c>
      <c r="O313" s="20">
        <f t="shared" si="109"/>
        <v>0</v>
      </c>
      <c r="P313" s="20">
        <f t="shared" si="110"/>
        <v>0</v>
      </c>
      <c r="Q313" s="20">
        <f t="shared" si="111"/>
        <v>0</v>
      </c>
      <c r="R313" s="21">
        <v>0</v>
      </c>
      <c r="S313" s="22">
        <f t="shared" si="93"/>
        <v>12</v>
      </c>
      <c r="T313" s="22">
        <f t="shared" si="94"/>
        <v>0</v>
      </c>
      <c r="U313" s="22">
        <f t="shared" si="95"/>
        <v>0</v>
      </c>
      <c r="V313" s="22">
        <f t="shared" si="96"/>
        <v>0</v>
      </c>
      <c r="W313" s="22">
        <f t="shared" si="97"/>
        <v>0</v>
      </c>
      <c r="X313" s="26">
        <v>12</v>
      </c>
      <c r="Y313" s="27"/>
      <c r="Z313" s="27"/>
      <c r="AA313" s="27"/>
      <c r="AB313" s="28"/>
      <c r="AC313" s="27"/>
    </row>
    <row r="314" spans="1:29" ht="15" customHeight="1" x14ac:dyDescent="0.3">
      <c r="A314" s="162" t="s">
        <v>90</v>
      </c>
      <c r="B314" s="149" t="s">
        <v>103</v>
      </c>
      <c r="C314" s="101" t="s">
        <v>104</v>
      </c>
      <c r="D314" s="134">
        <v>7</v>
      </c>
      <c r="E314" s="156" t="s">
        <v>28</v>
      </c>
      <c r="F314" s="153">
        <f t="shared" si="105"/>
        <v>21</v>
      </c>
      <c r="G314" s="104" t="s">
        <v>84</v>
      </c>
      <c r="H314" s="105" t="s">
        <v>811</v>
      </c>
      <c r="I314" s="36">
        <v>40405</v>
      </c>
      <c r="J314" s="17">
        <f t="shared" si="91"/>
        <v>10</v>
      </c>
      <c r="K314" s="18">
        <f t="shared" si="92"/>
        <v>5</v>
      </c>
      <c r="L314" s="19">
        <f t="shared" si="106"/>
        <v>5</v>
      </c>
      <c r="M314" s="20">
        <f t="shared" si="107"/>
        <v>0</v>
      </c>
      <c r="N314" s="20">
        <f t="shared" si="108"/>
        <v>0</v>
      </c>
      <c r="O314" s="20">
        <f t="shared" si="109"/>
        <v>0</v>
      </c>
      <c r="P314" s="20">
        <f t="shared" si="110"/>
        <v>0</v>
      </c>
      <c r="Q314" s="20">
        <f t="shared" si="111"/>
        <v>0</v>
      </c>
      <c r="R314" s="21">
        <v>5</v>
      </c>
      <c r="S314" s="22">
        <f t="shared" si="93"/>
        <v>5</v>
      </c>
      <c r="T314" s="22">
        <f t="shared" si="94"/>
        <v>0</v>
      </c>
      <c r="U314" s="22">
        <f t="shared" si="95"/>
        <v>0</v>
      </c>
      <c r="V314" s="22">
        <f t="shared" si="96"/>
        <v>0</v>
      </c>
      <c r="W314" s="22">
        <f t="shared" si="97"/>
        <v>0</v>
      </c>
      <c r="X314" s="26">
        <v>5</v>
      </c>
      <c r="Y314" s="27"/>
      <c r="Z314" s="27"/>
      <c r="AA314" s="27"/>
      <c r="AB314" s="28"/>
      <c r="AC314" s="28"/>
    </row>
    <row r="315" spans="1:29" ht="15" customHeight="1" x14ac:dyDescent="0.3">
      <c r="A315" s="162" t="s">
        <v>90</v>
      </c>
      <c r="B315" s="149" t="s">
        <v>59</v>
      </c>
      <c r="C315" s="101" t="s">
        <v>60</v>
      </c>
      <c r="D315" s="101">
        <v>11</v>
      </c>
      <c r="E315" s="101" t="s">
        <v>61</v>
      </c>
      <c r="F315" s="153">
        <f t="shared" si="105"/>
        <v>22</v>
      </c>
      <c r="G315" s="104" t="s">
        <v>34</v>
      </c>
      <c r="H315" s="105" t="s">
        <v>971</v>
      </c>
      <c r="I315" s="36">
        <v>40377</v>
      </c>
      <c r="J315" s="17">
        <f t="shared" si="91"/>
        <v>10</v>
      </c>
      <c r="K315" s="18">
        <f t="shared" si="92"/>
        <v>5</v>
      </c>
      <c r="L315" s="19">
        <f t="shared" si="106"/>
        <v>5</v>
      </c>
      <c r="M315" s="20">
        <f t="shared" si="107"/>
        <v>0</v>
      </c>
      <c r="N315" s="20">
        <f t="shared" si="108"/>
        <v>0</v>
      </c>
      <c r="O315" s="20">
        <f t="shared" si="109"/>
        <v>0</v>
      </c>
      <c r="P315" s="20">
        <f t="shared" si="110"/>
        <v>0</v>
      </c>
      <c r="Q315" s="20">
        <f t="shared" si="111"/>
        <v>0</v>
      </c>
      <c r="R315" s="21">
        <v>5</v>
      </c>
      <c r="S315" s="22">
        <f t="shared" si="93"/>
        <v>5</v>
      </c>
      <c r="T315" s="22">
        <f t="shared" si="94"/>
        <v>0</v>
      </c>
      <c r="U315" s="22">
        <f t="shared" si="95"/>
        <v>0</v>
      </c>
      <c r="V315" s="22">
        <f t="shared" si="96"/>
        <v>0</v>
      </c>
      <c r="W315" s="22">
        <f t="shared" si="97"/>
        <v>0</v>
      </c>
      <c r="X315" s="26">
        <v>5</v>
      </c>
      <c r="Y315" s="27"/>
      <c r="Z315" s="27"/>
      <c r="AA315" s="27"/>
      <c r="AB315" s="27"/>
      <c r="AC315" s="27"/>
    </row>
    <row r="316" spans="1:29" ht="15" customHeight="1" x14ac:dyDescent="0.3">
      <c r="A316" s="133" t="s">
        <v>90</v>
      </c>
      <c r="B316" s="149" t="s">
        <v>610</v>
      </c>
      <c r="C316" s="101" t="s">
        <v>400</v>
      </c>
      <c r="D316" s="101">
        <v>7</v>
      </c>
      <c r="E316" s="101" t="s">
        <v>28</v>
      </c>
      <c r="F316" s="153">
        <f t="shared" si="105"/>
        <v>23</v>
      </c>
      <c r="G316" s="104" t="s">
        <v>105</v>
      </c>
      <c r="H316" s="105" t="s">
        <v>478</v>
      </c>
      <c r="I316" s="36">
        <v>40266</v>
      </c>
      <c r="J316" s="17">
        <f t="shared" si="91"/>
        <v>10</v>
      </c>
      <c r="K316" s="18">
        <f t="shared" si="92"/>
        <v>5</v>
      </c>
      <c r="L316" s="19">
        <f t="shared" si="106"/>
        <v>5</v>
      </c>
      <c r="M316" s="20">
        <f t="shared" si="107"/>
        <v>0</v>
      </c>
      <c r="N316" s="20">
        <f t="shared" si="108"/>
        <v>0</v>
      </c>
      <c r="O316" s="20">
        <f t="shared" si="109"/>
        <v>0</v>
      </c>
      <c r="P316" s="20">
        <f t="shared" si="110"/>
        <v>0</v>
      </c>
      <c r="Q316" s="20">
        <f t="shared" si="111"/>
        <v>0</v>
      </c>
      <c r="R316" s="21">
        <v>5</v>
      </c>
      <c r="S316" s="22">
        <f t="shared" si="93"/>
        <v>5</v>
      </c>
      <c r="T316" s="22">
        <f t="shared" si="94"/>
        <v>0</v>
      </c>
      <c r="U316" s="22">
        <f t="shared" si="95"/>
        <v>0</v>
      </c>
      <c r="V316" s="22">
        <f t="shared" si="96"/>
        <v>0</v>
      </c>
      <c r="W316" s="22">
        <f t="shared" si="97"/>
        <v>0</v>
      </c>
      <c r="X316" s="26">
        <v>5</v>
      </c>
      <c r="Y316" s="27"/>
      <c r="Z316" s="27"/>
      <c r="AA316" s="27"/>
      <c r="AB316" s="27"/>
      <c r="AC316" s="24"/>
    </row>
    <row r="317" spans="1:29" ht="15" customHeight="1" x14ac:dyDescent="0.3">
      <c r="A317" s="162" t="s">
        <v>90</v>
      </c>
      <c r="B317" s="149" t="s">
        <v>130</v>
      </c>
      <c r="C317" s="101" t="s">
        <v>131</v>
      </c>
      <c r="D317" s="101">
        <v>8</v>
      </c>
      <c r="E317" s="101" t="s">
        <v>49</v>
      </c>
      <c r="F317" s="153">
        <f t="shared" si="105"/>
        <v>24</v>
      </c>
      <c r="G317" s="104" t="s">
        <v>449</v>
      </c>
      <c r="H317" s="105" t="s">
        <v>1051</v>
      </c>
      <c r="I317" s="36">
        <v>40479</v>
      </c>
      <c r="J317" s="17">
        <f t="shared" si="91"/>
        <v>8</v>
      </c>
      <c r="K317" s="18">
        <f t="shared" si="92"/>
        <v>5</v>
      </c>
      <c r="L317" s="19">
        <f t="shared" si="106"/>
        <v>5</v>
      </c>
      <c r="M317" s="20">
        <f t="shared" si="107"/>
        <v>0</v>
      </c>
      <c r="N317" s="20">
        <f t="shared" si="108"/>
        <v>0</v>
      </c>
      <c r="O317" s="20">
        <f t="shared" si="109"/>
        <v>0</v>
      </c>
      <c r="P317" s="20">
        <f t="shared" si="110"/>
        <v>0</v>
      </c>
      <c r="Q317" s="20">
        <f t="shared" si="111"/>
        <v>0</v>
      </c>
      <c r="R317" s="21">
        <v>3</v>
      </c>
      <c r="S317" s="22">
        <f t="shared" si="93"/>
        <v>5</v>
      </c>
      <c r="T317" s="22">
        <f t="shared" si="94"/>
        <v>0</v>
      </c>
      <c r="U317" s="22">
        <f t="shared" si="95"/>
        <v>0</v>
      </c>
      <c r="V317" s="22">
        <f t="shared" si="96"/>
        <v>0</v>
      </c>
      <c r="W317" s="22">
        <f t="shared" si="97"/>
        <v>0</v>
      </c>
      <c r="X317" s="26">
        <v>5</v>
      </c>
      <c r="Y317" s="27"/>
      <c r="Z317" s="27"/>
      <c r="AA317" s="27"/>
      <c r="AB317" s="27"/>
      <c r="AC317" s="27"/>
    </row>
    <row r="318" spans="1:29" ht="15" customHeight="1" x14ac:dyDescent="0.3">
      <c r="A318" s="162" t="s">
        <v>90</v>
      </c>
      <c r="B318" s="149" t="s">
        <v>352</v>
      </c>
      <c r="C318" s="101" t="s">
        <v>302</v>
      </c>
      <c r="D318" s="107">
        <v>16</v>
      </c>
      <c r="E318" s="101" t="s">
        <v>44</v>
      </c>
      <c r="F318" s="153">
        <f t="shared" si="105"/>
        <v>25</v>
      </c>
      <c r="G318" s="104" t="s">
        <v>455</v>
      </c>
      <c r="H318" s="105" t="s">
        <v>456</v>
      </c>
      <c r="I318" s="36">
        <v>40478</v>
      </c>
      <c r="J318" s="17">
        <f t="shared" si="91"/>
        <v>8</v>
      </c>
      <c r="K318" s="18">
        <f t="shared" si="92"/>
        <v>0</v>
      </c>
      <c r="L318" s="19">
        <f t="shared" si="106"/>
        <v>0</v>
      </c>
      <c r="M318" s="20">
        <f t="shared" si="107"/>
        <v>0</v>
      </c>
      <c r="N318" s="20">
        <f t="shared" si="108"/>
        <v>0</v>
      </c>
      <c r="O318" s="20">
        <f t="shared" si="109"/>
        <v>0</v>
      </c>
      <c r="P318" s="20">
        <f t="shared" si="110"/>
        <v>0</v>
      </c>
      <c r="Q318" s="20">
        <f t="shared" si="111"/>
        <v>0</v>
      </c>
      <c r="R318" s="21">
        <v>8</v>
      </c>
      <c r="S318" s="22">
        <f t="shared" si="93"/>
        <v>0</v>
      </c>
      <c r="T318" s="22">
        <f t="shared" si="94"/>
        <v>0</v>
      </c>
      <c r="U318" s="22">
        <f t="shared" si="95"/>
        <v>0</v>
      </c>
      <c r="V318" s="22">
        <f t="shared" si="96"/>
        <v>0</v>
      </c>
      <c r="W318" s="22">
        <f t="shared" si="97"/>
        <v>0</v>
      </c>
      <c r="X318" s="26"/>
      <c r="Y318" s="27"/>
      <c r="Z318" s="27"/>
      <c r="AA318" s="27"/>
      <c r="AB318" s="27"/>
      <c r="AC318" s="27"/>
    </row>
    <row r="319" spans="1:29" ht="15" customHeight="1" x14ac:dyDescent="0.3">
      <c r="A319" s="162" t="s">
        <v>90</v>
      </c>
      <c r="B319" s="149" t="s">
        <v>609</v>
      </c>
      <c r="C319" s="101" t="s">
        <v>420</v>
      </c>
      <c r="D319" s="101">
        <v>16</v>
      </c>
      <c r="E319" s="101" t="s">
        <v>44</v>
      </c>
      <c r="F319" s="153">
        <f t="shared" si="105"/>
        <v>26</v>
      </c>
      <c r="G319" s="104" t="s">
        <v>66</v>
      </c>
      <c r="H319" s="105" t="s">
        <v>463</v>
      </c>
      <c r="I319" s="36">
        <v>40463</v>
      </c>
      <c r="J319" s="17">
        <f t="shared" si="91"/>
        <v>8</v>
      </c>
      <c r="K319" s="18">
        <f t="shared" si="92"/>
        <v>5</v>
      </c>
      <c r="L319" s="19">
        <f t="shared" si="106"/>
        <v>5</v>
      </c>
      <c r="M319" s="20">
        <f t="shared" si="107"/>
        <v>0</v>
      </c>
      <c r="N319" s="20">
        <f t="shared" si="108"/>
        <v>0</v>
      </c>
      <c r="O319" s="20">
        <f t="shared" si="109"/>
        <v>0</v>
      </c>
      <c r="P319" s="20">
        <f t="shared" si="110"/>
        <v>0</v>
      </c>
      <c r="Q319" s="20">
        <f t="shared" si="111"/>
        <v>0</v>
      </c>
      <c r="R319" s="21">
        <v>3</v>
      </c>
      <c r="S319" s="22">
        <f t="shared" si="93"/>
        <v>5</v>
      </c>
      <c r="T319" s="22">
        <f t="shared" si="94"/>
        <v>0</v>
      </c>
      <c r="U319" s="22">
        <f t="shared" si="95"/>
        <v>0</v>
      </c>
      <c r="V319" s="22">
        <f t="shared" si="96"/>
        <v>0</v>
      </c>
      <c r="W319" s="22">
        <f t="shared" si="97"/>
        <v>0</v>
      </c>
      <c r="X319" s="26">
        <v>5</v>
      </c>
      <c r="Y319" s="27"/>
      <c r="Z319" s="27"/>
      <c r="AA319" s="27"/>
      <c r="AB319" s="27"/>
      <c r="AC319" s="27"/>
    </row>
    <row r="320" spans="1:29" ht="15" customHeight="1" x14ac:dyDescent="0.3">
      <c r="A320" s="133" t="s">
        <v>90</v>
      </c>
      <c r="B320" s="149" t="s">
        <v>1006</v>
      </c>
      <c r="C320" s="101" t="s">
        <v>930</v>
      </c>
      <c r="D320" s="164">
        <v>3</v>
      </c>
      <c r="E320" s="156" t="s">
        <v>39</v>
      </c>
      <c r="F320" s="153">
        <f t="shared" si="105"/>
        <v>27</v>
      </c>
      <c r="G320" s="104" t="s">
        <v>931</v>
      </c>
      <c r="H320" s="105" t="s">
        <v>932</v>
      </c>
      <c r="I320" s="36">
        <v>40417</v>
      </c>
      <c r="J320" s="17">
        <f t="shared" si="91"/>
        <v>8</v>
      </c>
      <c r="K320" s="18">
        <f t="shared" si="92"/>
        <v>5</v>
      </c>
      <c r="L320" s="19">
        <f t="shared" si="106"/>
        <v>5</v>
      </c>
      <c r="M320" s="20">
        <f t="shared" si="107"/>
        <v>0</v>
      </c>
      <c r="N320" s="20">
        <f t="shared" si="108"/>
        <v>0</v>
      </c>
      <c r="O320" s="20">
        <f t="shared" si="109"/>
        <v>0</v>
      </c>
      <c r="P320" s="20">
        <f t="shared" si="110"/>
        <v>0</v>
      </c>
      <c r="Q320" s="20">
        <f t="shared" si="111"/>
        <v>0</v>
      </c>
      <c r="R320" s="21">
        <v>3</v>
      </c>
      <c r="S320" s="22">
        <f t="shared" si="93"/>
        <v>5</v>
      </c>
      <c r="T320" s="22">
        <f t="shared" si="94"/>
        <v>0</v>
      </c>
      <c r="U320" s="22">
        <f t="shared" si="95"/>
        <v>0</v>
      </c>
      <c r="V320" s="22">
        <f t="shared" si="96"/>
        <v>0</v>
      </c>
      <c r="W320" s="22">
        <f t="shared" si="97"/>
        <v>0</v>
      </c>
      <c r="X320" s="26">
        <v>5</v>
      </c>
      <c r="Y320" s="27"/>
      <c r="Z320" s="27"/>
      <c r="AA320" s="27"/>
      <c r="AB320" s="28"/>
      <c r="AC320" s="28"/>
    </row>
    <row r="321" spans="1:29" ht="15" customHeight="1" x14ac:dyDescent="0.3">
      <c r="A321" s="162" t="s">
        <v>90</v>
      </c>
      <c r="B321" s="149" t="s">
        <v>626</v>
      </c>
      <c r="C321" s="101" t="s">
        <v>430</v>
      </c>
      <c r="D321" s="107">
        <v>15</v>
      </c>
      <c r="E321" s="101" t="s">
        <v>29</v>
      </c>
      <c r="F321" s="153">
        <f t="shared" si="105"/>
        <v>28</v>
      </c>
      <c r="G321" s="104" t="s">
        <v>458</v>
      </c>
      <c r="H321" s="105" t="s">
        <v>459</v>
      </c>
      <c r="I321" s="36">
        <v>40261</v>
      </c>
      <c r="J321" s="17">
        <f t="shared" si="91"/>
        <v>8</v>
      </c>
      <c r="K321" s="18">
        <f t="shared" si="92"/>
        <v>0</v>
      </c>
      <c r="L321" s="19">
        <f t="shared" si="106"/>
        <v>0</v>
      </c>
      <c r="M321" s="20">
        <f t="shared" si="107"/>
        <v>0</v>
      </c>
      <c r="N321" s="20">
        <f t="shared" si="108"/>
        <v>0</v>
      </c>
      <c r="O321" s="20">
        <f t="shared" si="109"/>
        <v>0</v>
      </c>
      <c r="P321" s="20">
        <f t="shared" si="110"/>
        <v>0</v>
      </c>
      <c r="Q321" s="20">
        <f t="shared" si="111"/>
        <v>0</v>
      </c>
      <c r="R321" s="21">
        <v>8</v>
      </c>
      <c r="S321" s="22">
        <f t="shared" si="93"/>
        <v>0</v>
      </c>
      <c r="T321" s="22">
        <f t="shared" si="94"/>
        <v>0</v>
      </c>
      <c r="U321" s="22">
        <f t="shared" si="95"/>
        <v>0</v>
      </c>
      <c r="V321" s="22">
        <f t="shared" si="96"/>
        <v>0</v>
      </c>
      <c r="W321" s="22">
        <f t="shared" si="97"/>
        <v>0</v>
      </c>
      <c r="X321" s="26"/>
      <c r="Y321" s="27"/>
      <c r="Z321" s="27"/>
      <c r="AA321" s="27"/>
      <c r="AB321" s="27"/>
      <c r="AC321" s="27"/>
    </row>
    <row r="322" spans="1:29" ht="15" customHeight="1" x14ac:dyDescent="0.3">
      <c r="A322" s="133" t="s">
        <v>90</v>
      </c>
      <c r="B322" s="125" t="s">
        <v>2001</v>
      </c>
      <c r="C322" s="126" t="s">
        <v>1569</v>
      </c>
      <c r="D322" s="107">
        <v>1</v>
      </c>
      <c r="E322" s="101" t="s">
        <v>75</v>
      </c>
      <c r="F322" s="153">
        <f t="shared" si="105"/>
        <v>29</v>
      </c>
      <c r="G322" s="117" t="s">
        <v>1279</v>
      </c>
      <c r="H322" s="118" t="s">
        <v>1677</v>
      </c>
      <c r="I322" s="74">
        <v>40906</v>
      </c>
      <c r="J322" s="17">
        <f t="shared" si="91"/>
        <v>5</v>
      </c>
      <c r="K322" s="18">
        <f t="shared" si="92"/>
        <v>5</v>
      </c>
      <c r="L322" s="19">
        <f t="shared" si="106"/>
        <v>5</v>
      </c>
      <c r="M322" s="20">
        <f t="shared" si="107"/>
        <v>0</v>
      </c>
      <c r="N322" s="20">
        <f t="shared" si="108"/>
        <v>0</v>
      </c>
      <c r="O322" s="20">
        <f t="shared" si="109"/>
        <v>0</v>
      </c>
      <c r="P322" s="20">
        <f t="shared" si="110"/>
        <v>0</v>
      </c>
      <c r="Q322" s="20">
        <f t="shared" si="111"/>
        <v>0</v>
      </c>
      <c r="R322" s="21">
        <v>0</v>
      </c>
      <c r="S322" s="22">
        <f t="shared" si="93"/>
        <v>5</v>
      </c>
      <c r="T322" s="22">
        <f t="shared" si="94"/>
        <v>0</v>
      </c>
      <c r="U322" s="22">
        <f t="shared" si="95"/>
        <v>0</v>
      </c>
      <c r="V322" s="22">
        <f t="shared" si="96"/>
        <v>0</v>
      </c>
      <c r="W322" s="22">
        <f t="shared" si="97"/>
        <v>0</v>
      </c>
      <c r="X322" s="26">
        <v>5</v>
      </c>
      <c r="Y322" s="27"/>
      <c r="Z322" s="27"/>
      <c r="AA322" s="27"/>
      <c r="AB322" s="27"/>
      <c r="AC322" s="24"/>
    </row>
    <row r="323" spans="1:29" ht="15" customHeight="1" x14ac:dyDescent="0.3">
      <c r="A323" s="133" t="s">
        <v>90</v>
      </c>
      <c r="B323" s="125" t="s">
        <v>1180</v>
      </c>
      <c r="C323" s="126" t="s">
        <v>1136</v>
      </c>
      <c r="D323" s="134">
        <v>5</v>
      </c>
      <c r="E323" s="156" t="s">
        <v>53</v>
      </c>
      <c r="F323" s="153">
        <f t="shared" si="105"/>
        <v>30</v>
      </c>
      <c r="G323" s="117" t="s">
        <v>243</v>
      </c>
      <c r="H323" s="118" t="s">
        <v>1683</v>
      </c>
      <c r="I323" s="74">
        <v>40886</v>
      </c>
      <c r="J323" s="17">
        <f t="shared" si="91"/>
        <v>5</v>
      </c>
      <c r="K323" s="18">
        <f t="shared" si="92"/>
        <v>5</v>
      </c>
      <c r="L323" s="19">
        <f t="shared" si="106"/>
        <v>5</v>
      </c>
      <c r="M323" s="20">
        <f t="shared" si="107"/>
        <v>0</v>
      </c>
      <c r="N323" s="20">
        <f t="shared" si="108"/>
        <v>0</v>
      </c>
      <c r="O323" s="20">
        <f t="shared" si="109"/>
        <v>0</v>
      </c>
      <c r="P323" s="20">
        <f t="shared" si="110"/>
        <v>0</v>
      </c>
      <c r="Q323" s="20">
        <f t="shared" si="111"/>
        <v>0</v>
      </c>
      <c r="R323" s="21">
        <v>0</v>
      </c>
      <c r="S323" s="22">
        <f t="shared" si="93"/>
        <v>5</v>
      </c>
      <c r="T323" s="22">
        <f t="shared" si="94"/>
        <v>0</v>
      </c>
      <c r="U323" s="22">
        <f t="shared" si="95"/>
        <v>0</v>
      </c>
      <c r="V323" s="22">
        <f t="shared" si="96"/>
        <v>0</v>
      </c>
      <c r="W323" s="22">
        <f t="shared" si="97"/>
        <v>0</v>
      </c>
      <c r="X323" s="26">
        <v>5</v>
      </c>
      <c r="Y323" s="27"/>
      <c r="Z323" s="27"/>
      <c r="AA323" s="27"/>
      <c r="AB323" s="28"/>
      <c r="AC323" s="25"/>
    </row>
    <row r="324" spans="1:29" ht="15" customHeight="1" x14ac:dyDescent="0.3">
      <c r="A324" s="133" t="s">
        <v>90</v>
      </c>
      <c r="B324" s="125" t="s">
        <v>2024</v>
      </c>
      <c r="C324" s="126" t="s">
        <v>1716</v>
      </c>
      <c r="D324" s="134">
        <v>6</v>
      </c>
      <c r="E324" s="156" t="s">
        <v>31</v>
      </c>
      <c r="F324" s="153">
        <f t="shared" si="105"/>
        <v>31</v>
      </c>
      <c r="G324" s="117" t="s">
        <v>1679</v>
      </c>
      <c r="H324" s="118" t="s">
        <v>1680</v>
      </c>
      <c r="I324" s="74">
        <v>40853</v>
      </c>
      <c r="J324" s="17">
        <f t="shared" ref="J324:J387" si="112">SUM(L324:R324)</f>
        <v>5</v>
      </c>
      <c r="K324" s="18">
        <f t="shared" si="92"/>
        <v>5</v>
      </c>
      <c r="L324" s="19">
        <f t="shared" si="106"/>
        <v>5</v>
      </c>
      <c r="M324" s="20">
        <f t="shared" si="107"/>
        <v>0</v>
      </c>
      <c r="N324" s="20">
        <f t="shared" si="108"/>
        <v>0</v>
      </c>
      <c r="O324" s="20">
        <f t="shared" si="109"/>
        <v>0</v>
      </c>
      <c r="P324" s="20">
        <f t="shared" si="110"/>
        <v>0</v>
      </c>
      <c r="Q324" s="20">
        <f t="shared" si="111"/>
        <v>0</v>
      </c>
      <c r="R324" s="21">
        <v>0</v>
      </c>
      <c r="S324" s="22">
        <f t="shared" si="93"/>
        <v>5</v>
      </c>
      <c r="T324" s="22">
        <f t="shared" si="94"/>
        <v>0</v>
      </c>
      <c r="U324" s="22">
        <f t="shared" si="95"/>
        <v>0</v>
      </c>
      <c r="V324" s="22">
        <f t="shared" si="96"/>
        <v>0</v>
      </c>
      <c r="W324" s="22">
        <f t="shared" si="97"/>
        <v>0</v>
      </c>
      <c r="X324" s="26">
        <v>5</v>
      </c>
      <c r="Y324" s="27"/>
      <c r="Z324" s="27"/>
      <c r="AA324" s="27"/>
      <c r="AB324" s="28"/>
      <c r="AC324" s="25"/>
    </row>
    <row r="325" spans="1:29" ht="15" customHeight="1" x14ac:dyDescent="0.3">
      <c r="A325" s="162" t="s">
        <v>90</v>
      </c>
      <c r="B325" s="178" t="s">
        <v>877</v>
      </c>
      <c r="C325" s="108" t="s">
        <v>690</v>
      </c>
      <c r="D325" s="154">
        <v>19</v>
      </c>
      <c r="E325" s="155" t="s">
        <v>46</v>
      </c>
      <c r="F325" s="153">
        <f t="shared" si="105"/>
        <v>32</v>
      </c>
      <c r="G325" s="115" t="s">
        <v>1343</v>
      </c>
      <c r="H325" s="116" t="s">
        <v>2079</v>
      </c>
      <c r="I325" s="71">
        <v>40843</v>
      </c>
      <c r="J325" s="17">
        <f t="shared" si="112"/>
        <v>5</v>
      </c>
      <c r="K325" s="18">
        <f t="shared" ref="K325:K388" si="113">SUM(L325:Q325)</f>
        <v>5</v>
      </c>
      <c r="L325" s="19">
        <f t="shared" si="106"/>
        <v>5</v>
      </c>
      <c r="M325" s="20">
        <f t="shared" si="107"/>
        <v>0</v>
      </c>
      <c r="N325" s="20">
        <f t="shared" si="108"/>
        <v>0</v>
      </c>
      <c r="O325" s="20">
        <f t="shared" si="109"/>
        <v>0</v>
      </c>
      <c r="P325" s="20">
        <f t="shared" si="110"/>
        <v>0</v>
      </c>
      <c r="Q325" s="20">
        <f t="shared" si="111"/>
        <v>0</v>
      </c>
      <c r="R325" s="21">
        <v>0</v>
      </c>
      <c r="S325" s="22">
        <f t="shared" ref="S325:S388" si="114">IFERROR(LARGE((X325:AC325),1),0)</f>
        <v>5</v>
      </c>
      <c r="T325" s="22">
        <f t="shared" ref="T325:T388" si="115">IFERROR(LARGE((X325:AC325),2),0)</f>
        <v>0</v>
      </c>
      <c r="U325" s="22">
        <f t="shared" ref="U325:U388" si="116">IFERROR(LARGE((X325:AC325),3),0)</f>
        <v>0</v>
      </c>
      <c r="V325" s="22">
        <f t="shared" ref="V325:V388" si="117">IFERROR(LARGE((X325:AC325),4),0)</f>
        <v>0</v>
      </c>
      <c r="W325" s="22">
        <f t="shared" ref="W325:W388" si="118">IFERROR(LARGE((X325:AC325),5),0)</f>
        <v>0</v>
      </c>
      <c r="X325" s="23">
        <v>5</v>
      </c>
      <c r="Y325" s="24"/>
      <c r="Z325" s="24"/>
      <c r="AA325" s="24"/>
      <c r="AB325" s="25"/>
      <c r="AC325" s="25"/>
    </row>
    <row r="326" spans="1:29" ht="15" customHeight="1" x14ac:dyDescent="0.3">
      <c r="A326" s="162" t="s">
        <v>90</v>
      </c>
      <c r="B326" s="178" t="s">
        <v>855</v>
      </c>
      <c r="C326" s="108" t="s">
        <v>765</v>
      </c>
      <c r="D326" s="154">
        <v>20</v>
      </c>
      <c r="E326" s="155" t="s">
        <v>40</v>
      </c>
      <c r="F326" s="153">
        <f t="shared" ref="F326:F357" si="119">F325+1</f>
        <v>33</v>
      </c>
      <c r="G326" s="115" t="s">
        <v>67</v>
      </c>
      <c r="H326" s="116" t="s">
        <v>1342</v>
      </c>
      <c r="I326" s="71">
        <v>40831</v>
      </c>
      <c r="J326" s="17">
        <f t="shared" si="112"/>
        <v>5</v>
      </c>
      <c r="K326" s="18">
        <f t="shared" si="113"/>
        <v>5</v>
      </c>
      <c r="L326" s="19">
        <f t="shared" ref="L326:L357" si="120">IFERROR(LARGE((S326:W326),1),0)</f>
        <v>5</v>
      </c>
      <c r="M326" s="20">
        <f t="shared" ref="M326:M357" si="121">IFERROR(LARGE((S326:W326),2),0)</f>
        <v>0</v>
      </c>
      <c r="N326" s="20">
        <f t="shared" ref="N326:N357" si="122">IFERROR(LARGE((S326:W326),3),0)</f>
        <v>0</v>
      </c>
      <c r="O326" s="20">
        <f t="shared" ref="O326:O357" si="123">IFERROR(LARGE((S326:W326),4),0)</f>
        <v>0</v>
      </c>
      <c r="P326" s="20">
        <f t="shared" ref="P326:P357" si="124">IFERROR(LARGE((S326:W326),5),0)</f>
        <v>0</v>
      </c>
      <c r="Q326" s="20">
        <f t="shared" ref="Q326:Q357" si="125">IFERROR(LARGE((S326:W326),6),0)</f>
        <v>0</v>
      </c>
      <c r="R326" s="21">
        <v>0</v>
      </c>
      <c r="S326" s="22">
        <f t="shared" si="114"/>
        <v>5</v>
      </c>
      <c r="T326" s="22">
        <f t="shared" si="115"/>
        <v>0</v>
      </c>
      <c r="U326" s="22">
        <f t="shared" si="116"/>
        <v>0</v>
      </c>
      <c r="V326" s="22">
        <f t="shared" si="117"/>
        <v>0</v>
      </c>
      <c r="W326" s="22">
        <f t="shared" si="118"/>
        <v>0</v>
      </c>
      <c r="X326" s="23">
        <v>5</v>
      </c>
      <c r="Y326" s="24"/>
      <c r="Z326" s="24"/>
      <c r="AA326" s="24"/>
      <c r="AB326" s="25"/>
      <c r="AC326" s="25"/>
    </row>
    <row r="327" spans="1:29" ht="15" customHeight="1" x14ac:dyDescent="0.3">
      <c r="A327" s="162" t="s">
        <v>90</v>
      </c>
      <c r="B327" s="178" t="s">
        <v>1018</v>
      </c>
      <c r="C327" s="108" t="s">
        <v>986</v>
      </c>
      <c r="D327" s="134">
        <v>15</v>
      </c>
      <c r="E327" s="156" t="s">
        <v>29</v>
      </c>
      <c r="F327" s="153">
        <f t="shared" si="119"/>
        <v>34</v>
      </c>
      <c r="G327" s="115" t="s">
        <v>1299</v>
      </c>
      <c r="H327" s="116" t="s">
        <v>1344</v>
      </c>
      <c r="I327" s="71">
        <v>40831</v>
      </c>
      <c r="J327" s="17">
        <f t="shared" si="112"/>
        <v>5</v>
      </c>
      <c r="K327" s="18">
        <f t="shared" si="113"/>
        <v>5</v>
      </c>
      <c r="L327" s="19">
        <f t="shared" si="120"/>
        <v>5</v>
      </c>
      <c r="M327" s="20">
        <f t="shared" si="121"/>
        <v>0</v>
      </c>
      <c r="N327" s="20">
        <f t="shared" si="122"/>
        <v>0</v>
      </c>
      <c r="O327" s="20">
        <f t="shared" si="123"/>
        <v>0</v>
      </c>
      <c r="P327" s="20">
        <f t="shared" si="124"/>
        <v>0</v>
      </c>
      <c r="Q327" s="20">
        <f t="shared" si="125"/>
        <v>0</v>
      </c>
      <c r="R327" s="21">
        <v>0</v>
      </c>
      <c r="S327" s="22">
        <f t="shared" si="114"/>
        <v>5</v>
      </c>
      <c r="T327" s="22">
        <f t="shared" si="115"/>
        <v>0</v>
      </c>
      <c r="U327" s="22">
        <f t="shared" si="116"/>
        <v>0</v>
      </c>
      <c r="V327" s="22">
        <f t="shared" si="117"/>
        <v>0</v>
      </c>
      <c r="W327" s="22">
        <f t="shared" si="118"/>
        <v>0</v>
      </c>
      <c r="X327" s="23">
        <v>5</v>
      </c>
      <c r="Y327" s="24"/>
      <c r="Z327" s="24"/>
      <c r="AA327" s="24"/>
      <c r="AB327" s="25"/>
      <c r="AC327" s="25"/>
    </row>
    <row r="328" spans="1:29" ht="15" customHeight="1" x14ac:dyDescent="0.3">
      <c r="A328" s="133" t="s">
        <v>90</v>
      </c>
      <c r="B328" s="178" t="s">
        <v>47</v>
      </c>
      <c r="C328" s="108" t="s">
        <v>48</v>
      </c>
      <c r="D328" s="134">
        <v>8</v>
      </c>
      <c r="E328" s="101" t="s">
        <v>49</v>
      </c>
      <c r="F328" s="153">
        <f t="shared" si="119"/>
        <v>35</v>
      </c>
      <c r="G328" s="115" t="s">
        <v>1236</v>
      </c>
      <c r="H328" s="116" t="s">
        <v>1698</v>
      </c>
      <c r="I328" s="71">
        <v>40808</v>
      </c>
      <c r="J328" s="17">
        <f t="shared" si="112"/>
        <v>5</v>
      </c>
      <c r="K328" s="18">
        <f t="shared" si="113"/>
        <v>5</v>
      </c>
      <c r="L328" s="19">
        <f t="shared" si="120"/>
        <v>5</v>
      </c>
      <c r="M328" s="20">
        <f t="shared" si="121"/>
        <v>0</v>
      </c>
      <c r="N328" s="20">
        <f t="shared" si="122"/>
        <v>0</v>
      </c>
      <c r="O328" s="20">
        <f t="shared" si="123"/>
        <v>0</v>
      </c>
      <c r="P328" s="20">
        <f t="shared" si="124"/>
        <v>0</v>
      </c>
      <c r="Q328" s="20">
        <f t="shared" si="125"/>
        <v>0</v>
      </c>
      <c r="R328" s="21">
        <v>0</v>
      </c>
      <c r="S328" s="22">
        <f t="shared" si="114"/>
        <v>5</v>
      </c>
      <c r="T328" s="22">
        <f t="shared" si="115"/>
        <v>0</v>
      </c>
      <c r="U328" s="22">
        <f t="shared" si="116"/>
        <v>0</v>
      </c>
      <c r="V328" s="22">
        <f t="shared" si="117"/>
        <v>0</v>
      </c>
      <c r="W328" s="22">
        <f t="shared" si="118"/>
        <v>0</v>
      </c>
      <c r="X328" s="26">
        <v>5</v>
      </c>
      <c r="Y328" s="27"/>
      <c r="Z328" s="27"/>
      <c r="AA328" s="27"/>
      <c r="AB328" s="28"/>
      <c r="AC328" s="25"/>
    </row>
    <row r="329" spans="1:29" ht="15" customHeight="1" x14ac:dyDescent="0.3">
      <c r="A329" s="133" t="s">
        <v>90</v>
      </c>
      <c r="B329" s="178" t="s">
        <v>853</v>
      </c>
      <c r="C329" s="108" t="s">
        <v>852</v>
      </c>
      <c r="D329" s="134">
        <v>1</v>
      </c>
      <c r="E329" s="156" t="s">
        <v>75</v>
      </c>
      <c r="F329" s="153">
        <f t="shared" si="119"/>
        <v>36</v>
      </c>
      <c r="G329" s="115" t="s">
        <v>1689</v>
      </c>
      <c r="H329" s="116" t="s">
        <v>1690</v>
      </c>
      <c r="I329" s="71">
        <v>40801</v>
      </c>
      <c r="J329" s="17">
        <f t="shared" si="112"/>
        <v>5</v>
      </c>
      <c r="K329" s="18">
        <f t="shared" si="113"/>
        <v>5</v>
      </c>
      <c r="L329" s="19">
        <f t="shared" si="120"/>
        <v>5</v>
      </c>
      <c r="M329" s="20">
        <f t="shared" si="121"/>
        <v>0</v>
      </c>
      <c r="N329" s="20">
        <f t="shared" si="122"/>
        <v>0</v>
      </c>
      <c r="O329" s="20">
        <f t="shared" si="123"/>
        <v>0</v>
      </c>
      <c r="P329" s="20">
        <f t="shared" si="124"/>
        <v>0</v>
      </c>
      <c r="Q329" s="20">
        <f t="shared" si="125"/>
        <v>0</v>
      </c>
      <c r="R329" s="21">
        <v>0</v>
      </c>
      <c r="S329" s="22">
        <f t="shared" si="114"/>
        <v>5</v>
      </c>
      <c r="T329" s="22">
        <f t="shared" si="115"/>
        <v>0</v>
      </c>
      <c r="U329" s="22">
        <f t="shared" si="116"/>
        <v>0</v>
      </c>
      <c r="V329" s="22">
        <f t="shared" si="117"/>
        <v>0</v>
      </c>
      <c r="W329" s="22">
        <f t="shared" si="118"/>
        <v>0</v>
      </c>
      <c r="X329" s="26">
        <v>5</v>
      </c>
      <c r="Y329" s="27"/>
      <c r="Z329" s="27"/>
      <c r="AA329" s="27"/>
      <c r="AB329" s="28"/>
      <c r="AC329" s="25"/>
    </row>
    <row r="330" spans="1:29" ht="15" customHeight="1" x14ac:dyDescent="0.3">
      <c r="A330" s="162" t="s">
        <v>90</v>
      </c>
      <c r="B330" s="178" t="s">
        <v>23</v>
      </c>
      <c r="C330" s="108" t="s">
        <v>24</v>
      </c>
      <c r="D330" s="154">
        <v>12</v>
      </c>
      <c r="E330" s="101" t="s">
        <v>25</v>
      </c>
      <c r="F330" s="153">
        <f t="shared" si="119"/>
        <v>37</v>
      </c>
      <c r="G330" s="115" t="s">
        <v>1304</v>
      </c>
      <c r="H330" s="116" t="s">
        <v>1355</v>
      </c>
      <c r="I330" s="71">
        <v>40801</v>
      </c>
      <c r="J330" s="17">
        <f t="shared" si="112"/>
        <v>5</v>
      </c>
      <c r="K330" s="18">
        <f t="shared" si="113"/>
        <v>5</v>
      </c>
      <c r="L330" s="19">
        <f t="shared" si="120"/>
        <v>5</v>
      </c>
      <c r="M330" s="20">
        <f t="shared" si="121"/>
        <v>0</v>
      </c>
      <c r="N330" s="20">
        <f t="shared" si="122"/>
        <v>0</v>
      </c>
      <c r="O330" s="20">
        <f t="shared" si="123"/>
        <v>0</v>
      </c>
      <c r="P330" s="20">
        <f t="shared" si="124"/>
        <v>0</v>
      </c>
      <c r="Q330" s="20">
        <f t="shared" si="125"/>
        <v>0</v>
      </c>
      <c r="R330" s="21">
        <v>0</v>
      </c>
      <c r="S330" s="22">
        <f t="shared" si="114"/>
        <v>5</v>
      </c>
      <c r="T330" s="22">
        <f t="shared" si="115"/>
        <v>0</v>
      </c>
      <c r="U330" s="22">
        <f t="shared" si="116"/>
        <v>0</v>
      </c>
      <c r="V330" s="22">
        <f t="shared" si="117"/>
        <v>0</v>
      </c>
      <c r="W330" s="22">
        <f t="shared" si="118"/>
        <v>0</v>
      </c>
      <c r="X330" s="23">
        <v>5</v>
      </c>
      <c r="Y330" s="24"/>
      <c r="Z330" s="24"/>
      <c r="AA330" s="24"/>
      <c r="AB330" s="25"/>
      <c r="AC330" s="25"/>
    </row>
    <row r="331" spans="1:29" ht="15" customHeight="1" x14ac:dyDescent="0.3">
      <c r="A331" s="133" t="s">
        <v>90</v>
      </c>
      <c r="B331" s="178" t="s">
        <v>2025</v>
      </c>
      <c r="C331" s="108" t="s">
        <v>1720</v>
      </c>
      <c r="D331" s="134">
        <v>3</v>
      </c>
      <c r="E331" s="156" t="s">
        <v>39</v>
      </c>
      <c r="F331" s="153">
        <f t="shared" si="119"/>
        <v>38</v>
      </c>
      <c r="G331" s="115" t="s">
        <v>1236</v>
      </c>
      <c r="H331" s="116" t="s">
        <v>1696</v>
      </c>
      <c r="I331" s="71">
        <v>40800</v>
      </c>
      <c r="J331" s="17">
        <f t="shared" si="112"/>
        <v>5</v>
      </c>
      <c r="K331" s="18">
        <f t="shared" si="113"/>
        <v>5</v>
      </c>
      <c r="L331" s="19">
        <f t="shared" si="120"/>
        <v>5</v>
      </c>
      <c r="M331" s="20">
        <f t="shared" si="121"/>
        <v>0</v>
      </c>
      <c r="N331" s="20">
        <f t="shared" si="122"/>
        <v>0</v>
      </c>
      <c r="O331" s="20">
        <f t="shared" si="123"/>
        <v>0</v>
      </c>
      <c r="P331" s="20">
        <f t="shared" si="124"/>
        <v>0</v>
      </c>
      <c r="Q331" s="20">
        <f t="shared" si="125"/>
        <v>0</v>
      </c>
      <c r="R331" s="21">
        <v>0</v>
      </c>
      <c r="S331" s="22">
        <f t="shared" si="114"/>
        <v>5</v>
      </c>
      <c r="T331" s="22">
        <f t="shared" si="115"/>
        <v>0</v>
      </c>
      <c r="U331" s="22">
        <f t="shared" si="116"/>
        <v>0</v>
      </c>
      <c r="V331" s="22">
        <f t="shared" si="117"/>
        <v>0</v>
      </c>
      <c r="W331" s="22">
        <f t="shared" si="118"/>
        <v>0</v>
      </c>
      <c r="X331" s="26">
        <v>5</v>
      </c>
      <c r="Y331" s="27"/>
      <c r="Z331" s="27"/>
      <c r="AA331" s="27"/>
      <c r="AB331" s="28"/>
      <c r="AC331" s="25"/>
    </row>
    <row r="332" spans="1:29" ht="15" customHeight="1" x14ac:dyDescent="0.3">
      <c r="A332" s="162" t="s">
        <v>90</v>
      </c>
      <c r="B332" s="178" t="s">
        <v>2008</v>
      </c>
      <c r="C332" s="108" t="s">
        <v>1261</v>
      </c>
      <c r="D332" s="154">
        <v>10</v>
      </c>
      <c r="E332" s="155" t="s">
        <v>120</v>
      </c>
      <c r="F332" s="153">
        <f t="shared" si="119"/>
        <v>39</v>
      </c>
      <c r="G332" s="115" t="s">
        <v>1361</v>
      </c>
      <c r="H332" s="116" t="s">
        <v>1362</v>
      </c>
      <c r="I332" s="71">
        <v>40798</v>
      </c>
      <c r="J332" s="17">
        <f t="shared" si="112"/>
        <v>5</v>
      </c>
      <c r="K332" s="18">
        <f t="shared" si="113"/>
        <v>5</v>
      </c>
      <c r="L332" s="19">
        <f t="shared" si="120"/>
        <v>5</v>
      </c>
      <c r="M332" s="20">
        <f t="shared" si="121"/>
        <v>0</v>
      </c>
      <c r="N332" s="20">
        <f t="shared" si="122"/>
        <v>0</v>
      </c>
      <c r="O332" s="20">
        <f t="shared" si="123"/>
        <v>0</v>
      </c>
      <c r="P332" s="20">
        <f t="shared" si="124"/>
        <v>0</v>
      </c>
      <c r="Q332" s="20">
        <f t="shared" si="125"/>
        <v>0</v>
      </c>
      <c r="R332" s="21">
        <v>0</v>
      </c>
      <c r="S332" s="22">
        <f t="shared" si="114"/>
        <v>5</v>
      </c>
      <c r="T332" s="22">
        <f t="shared" si="115"/>
        <v>0</v>
      </c>
      <c r="U332" s="22">
        <f t="shared" si="116"/>
        <v>0</v>
      </c>
      <c r="V332" s="22">
        <f t="shared" si="117"/>
        <v>0</v>
      </c>
      <c r="W332" s="22">
        <f t="shared" si="118"/>
        <v>0</v>
      </c>
      <c r="X332" s="23">
        <v>5</v>
      </c>
      <c r="Y332" s="24"/>
      <c r="Z332" s="24"/>
      <c r="AA332" s="24"/>
      <c r="AB332" s="25"/>
      <c r="AC332" s="25"/>
    </row>
    <row r="333" spans="1:29" ht="15" customHeight="1" x14ac:dyDescent="0.3">
      <c r="A333" s="133" t="s">
        <v>90</v>
      </c>
      <c r="B333" s="178" t="s">
        <v>2026</v>
      </c>
      <c r="C333" s="108" t="s">
        <v>1717</v>
      </c>
      <c r="D333" s="134">
        <v>8</v>
      </c>
      <c r="E333" s="156" t="s">
        <v>49</v>
      </c>
      <c r="F333" s="153">
        <f t="shared" si="119"/>
        <v>40</v>
      </c>
      <c r="G333" s="115" t="s">
        <v>1243</v>
      </c>
      <c r="H333" s="116" t="s">
        <v>1681</v>
      </c>
      <c r="I333" s="71">
        <v>40772</v>
      </c>
      <c r="J333" s="17">
        <f t="shared" si="112"/>
        <v>5</v>
      </c>
      <c r="K333" s="18">
        <f t="shared" si="113"/>
        <v>5</v>
      </c>
      <c r="L333" s="19">
        <f t="shared" si="120"/>
        <v>5</v>
      </c>
      <c r="M333" s="20">
        <f t="shared" si="121"/>
        <v>0</v>
      </c>
      <c r="N333" s="20">
        <f t="shared" si="122"/>
        <v>0</v>
      </c>
      <c r="O333" s="20">
        <f t="shared" si="123"/>
        <v>0</v>
      </c>
      <c r="P333" s="20">
        <f t="shared" si="124"/>
        <v>0</v>
      </c>
      <c r="Q333" s="20">
        <f t="shared" si="125"/>
        <v>0</v>
      </c>
      <c r="R333" s="21">
        <v>0</v>
      </c>
      <c r="S333" s="22">
        <f t="shared" si="114"/>
        <v>5</v>
      </c>
      <c r="T333" s="22">
        <f t="shared" si="115"/>
        <v>0</v>
      </c>
      <c r="U333" s="22">
        <f t="shared" si="116"/>
        <v>0</v>
      </c>
      <c r="V333" s="22">
        <f t="shared" si="117"/>
        <v>0</v>
      </c>
      <c r="W333" s="22">
        <f t="shared" si="118"/>
        <v>0</v>
      </c>
      <c r="X333" s="26">
        <v>5</v>
      </c>
      <c r="Y333" s="27"/>
      <c r="Z333" s="27"/>
      <c r="AA333" s="27"/>
      <c r="AB333" s="28"/>
      <c r="AC333" s="25"/>
    </row>
    <row r="334" spans="1:29" ht="15" customHeight="1" x14ac:dyDescent="0.3">
      <c r="A334" s="133" t="s">
        <v>90</v>
      </c>
      <c r="B334" s="178" t="s">
        <v>140</v>
      </c>
      <c r="C334" s="108" t="s">
        <v>141</v>
      </c>
      <c r="D334" s="134">
        <v>1</v>
      </c>
      <c r="E334" s="156" t="s">
        <v>75</v>
      </c>
      <c r="F334" s="153">
        <f t="shared" si="119"/>
        <v>41</v>
      </c>
      <c r="G334" s="115" t="s">
        <v>1711</v>
      </c>
      <c r="H334" s="116" t="s">
        <v>1712</v>
      </c>
      <c r="I334" s="71">
        <v>40760</v>
      </c>
      <c r="J334" s="17">
        <f t="shared" si="112"/>
        <v>5</v>
      </c>
      <c r="K334" s="18">
        <f t="shared" si="113"/>
        <v>5</v>
      </c>
      <c r="L334" s="19">
        <f t="shared" si="120"/>
        <v>5</v>
      </c>
      <c r="M334" s="20">
        <f t="shared" si="121"/>
        <v>0</v>
      </c>
      <c r="N334" s="20">
        <f t="shared" si="122"/>
        <v>0</v>
      </c>
      <c r="O334" s="20">
        <f t="shared" si="123"/>
        <v>0</v>
      </c>
      <c r="P334" s="20">
        <f t="shared" si="124"/>
        <v>0</v>
      </c>
      <c r="Q334" s="20">
        <f t="shared" si="125"/>
        <v>0</v>
      </c>
      <c r="R334" s="21">
        <v>0</v>
      </c>
      <c r="S334" s="22">
        <f t="shared" si="114"/>
        <v>5</v>
      </c>
      <c r="T334" s="22">
        <f t="shared" si="115"/>
        <v>0</v>
      </c>
      <c r="U334" s="22">
        <f t="shared" si="116"/>
        <v>0</v>
      </c>
      <c r="V334" s="22">
        <f t="shared" si="117"/>
        <v>0</v>
      </c>
      <c r="W334" s="22">
        <f t="shared" si="118"/>
        <v>0</v>
      </c>
      <c r="X334" s="26">
        <v>5</v>
      </c>
      <c r="Y334" s="27"/>
      <c r="Z334" s="27"/>
      <c r="AA334" s="27"/>
      <c r="AB334" s="28"/>
      <c r="AC334" s="25"/>
    </row>
    <row r="335" spans="1:29" ht="15" customHeight="1" x14ac:dyDescent="0.3">
      <c r="A335" s="133" t="s">
        <v>90</v>
      </c>
      <c r="B335" s="178" t="s">
        <v>116</v>
      </c>
      <c r="C335" s="108" t="s">
        <v>117</v>
      </c>
      <c r="D335" s="134">
        <v>4</v>
      </c>
      <c r="E335" s="101" t="s">
        <v>81</v>
      </c>
      <c r="F335" s="153">
        <f t="shared" si="119"/>
        <v>42</v>
      </c>
      <c r="G335" s="115" t="s">
        <v>1243</v>
      </c>
      <c r="H335" s="116" t="s">
        <v>1678</v>
      </c>
      <c r="I335" s="71">
        <v>40758</v>
      </c>
      <c r="J335" s="17">
        <f t="shared" si="112"/>
        <v>5</v>
      </c>
      <c r="K335" s="18">
        <f t="shared" si="113"/>
        <v>5</v>
      </c>
      <c r="L335" s="19">
        <f t="shared" si="120"/>
        <v>5</v>
      </c>
      <c r="M335" s="20">
        <f t="shared" si="121"/>
        <v>0</v>
      </c>
      <c r="N335" s="20">
        <f t="shared" si="122"/>
        <v>0</v>
      </c>
      <c r="O335" s="20">
        <f t="shared" si="123"/>
        <v>0</v>
      </c>
      <c r="P335" s="20">
        <f t="shared" si="124"/>
        <v>0</v>
      </c>
      <c r="Q335" s="20">
        <f t="shared" si="125"/>
        <v>0</v>
      </c>
      <c r="R335" s="21">
        <v>0</v>
      </c>
      <c r="S335" s="22">
        <f t="shared" si="114"/>
        <v>5</v>
      </c>
      <c r="T335" s="22">
        <f t="shared" si="115"/>
        <v>0</v>
      </c>
      <c r="U335" s="22">
        <f t="shared" si="116"/>
        <v>0</v>
      </c>
      <c r="V335" s="22">
        <f t="shared" si="117"/>
        <v>0</v>
      </c>
      <c r="W335" s="22">
        <f t="shared" si="118"/>
        <v>0</v>
      </c>
      <c r="X335" s="26">
        <v>5</v>
      </c>
      <c r="Y335" s="27"/>
      <c r="Z335" s="27"/>
      <c r="AA335" s="27"/>
      <c r="AB335" s="28"/>
      <c r="AC335" s="25"/>
    </row>
    <row r="336" spans="1:29" ht="15" customHeight="1" x14ac:dyDescent="0.3">
      <c r="A336" s="133" t="s">
        <v>90</v>
      </c>
      <c r="B336" s="178" t="s">
        <v>260</v>
      </c>
      <c r="C336" s="108" t="s">
        <v>218</v>
      </c>
      <c r="D336" s="134">
        <v>12</v>
      </c>
      <c r="E336" s="101" t="s">
        <v>25</v>
      </c>
      <c r="F336" s="153">
        <f t="shared" si="119"/>
        <v>43</v>
      </c>
      <c r="G336" s="115" t="s">
        <v>1253</v>
      </c>
      <c r="H336" s="116" t="s">
        <v>1682</v>
      </c>
      <c r="I336" s="71">
        <v>40750</v>
      </c>
      <c r="J336" s="17">
        <f t="shared" si="112"/>
        <v>5</v>
      </c>
      <c r="K336" s="18">
        <f t="shared" si="113"/>
        <v>5</v>
      </c>
      <c r="L336" s="19">
        <f t="shared" si="120"/>
        <v>5</v>
      </c>
      <c r="M336" s="20">
        <f t="shared" si="121"/>
        <v>0</v>
      </c>
      <c r="N336" s="20">
        <f t="shared" si="122"/>
        <v>0</v>
      </c>
      <c r="O336" s="20">
        <f t="shared" si="123"/>
        <v>0</v>
      </c>
      <c r="P336" s="20">
        <f t="shared" si="124"/>
        <v>0</v>
      </c>
      <c r="Q336" s="20">
        <f t="shared" si="125"/>
        <v>0</v>
      </c>
      <c r="R336" s="21">
        <v>0</v>
      </c>
      <c r="S336" s="22">
        <f t="shared" si="114"/>
        <v>5</v>
      </c>
      <c r="T336" s="22">
        <f t="shared" si="115"/>
        <v>0</v>
      </c>
      <c r="U336" s="22">
        <f t="shared" si="116"/>
        <v>0</v>
      </c>
      <c r="V336" s="22">
        <f t="shared" si="117"/>
        <v>0</v>
      </c>
      <c r="W336" s="22">
        <f t="shared" si="118"/>
        <v>0</v>
      </c>
      <c r="X336" s="26">
        <v>5</v>
      </c>
      <c r="Y336" s="27"/>
      <c r="Z336" s="27"/>
      <c r="AA336" s="27"/>
      <c r="AB336" s="28"/>
      <c r="AC336" s="25"/>
    </row>
    <row r="337" spans="1:29" ht="15" customHeight="1" x14ac:dyDescent="0.3">
      <c r="A337" s="162" t="s">
        <v>90</v>
      </c>
      <c r="B337" s="178" t="s">
        <v>1008</v>
      </c>
      <c r="C337" s="108" t="s">
        <v>974</v>
      </c>
      <c r="D337" s="164">
        <v>11</v>
      </c>
      <c r="E337" s="150" t="s">
        <v>61</v>
      </c>
      <c r="F337" s="153">
        <f t="shared" si="119"/>
        <v>44</v>
      </c>
      <c r="G337" s="115" t="s">
        <v>1236</v>
      </c>
      <c r="H337" s="116" t="s">
        <v>1339</v>
      </c>
      <c r="I337" s="71">
        <v>40750</v>
      </c>
      <c r="J337" s="17">
        <f t="shared" si="112"/>
        <v>5</v>
      </c>
      <c r="K337" s="18">
        <f t="shared" si="113"/>
        <v>5</v>
      </c>
      <c r="L337" s="19">
        <f t="shared" si="120"/>
        <v>5</v>
      </c>
      <c r="M337" s="20">
        <f t="shared" si="121"/>
        <v>0</v>
      </c>
      <c r="N337" s="20">
        <f t="shared" si="122"/>
        <v>0</v>
      </c>
      <c r="O337" s="20">
        <f t="shared" si="123"/>
        <v>0</v>
      </c>
      <c r="P337" s="20">
        <f t="shared" si="124"/>
        <v>0</v>
      </c>
      <c r="Q337" s="20">
        <f t="shared" si="125"/>
        <v>0</v>
      </c>
      <c r="R337" s="21">
        <v>0</v>
      </c>
      <c r="S337" s="22">
        <f t="shared" si="114"/>
        <v>5</v>
      </c>
      <c r="T337" s="22">
        <f t="shared" si="115"/>
        <v>0</v>
      </c>
      <c r="U337" s="22">
        <f t="shared" si="116"/>
        <v>0</v>
      </c>
      <c r="V337" s="22">
        <f t="shared" si="117"/>
        <v>0</v>
      </c>
      <c r="W337" s="22">
        <f t="shared" si="118"/>
        <v>0</v>
      </c>
      <c r="X337" s="23">
        <v>5</v>
      </c>
      <c r="Y337" s="24"/>
      <c r="Z337" s="24"/>
      <c r="AA337" s="24"/>
      <c r="AB337" s="25"/>
      <c r="AC337" s="25"/>
    </row>
    <row r="338" spans="1:29" ht="15" customHeight="1" x14ac:dyDescent="0.3">
      <c r="A338" s="162" t="s">
        <v>90</v>
      </c>
      <c r="B338" s="178" t="s">
        <v>1008</v>
      </c>
      <c r="C338" s="108" t="s">
        <v>974</v>
      </c>
      <c r="D338" s="154">
        <v>11</v>
      </c>
      <c r="E338" s="155" t="s">
        <v>61</v>
      </c>
      <c r="F338" s="153">
        <f t="shared" si="119"/>
        <v>45</v>
      </c>
      <c r="G338" s="115" t="s">
        <v>1352</v>
      </c>
      <c r="H338" s="116" t="s">
        <v>1353</v>
      </c>
      <c r="I338" s="71">
        <v>40721</v>
      </c>
      <c r="J338" s="17">
        <f t="shared" si="112"/>
        <v>5</v>
      </c>
      <c r="K338" s="18">
        <f t="shared" si="113"/>
        <v>5</v>
      </c>
      <c r="L338" s="19">
        <f t="shared" si="120"/>
        <v>5</v>
      </c>
      <c r="M338" s="20">
        <f t="shared" si="121"/>
        <v>0</v>
      </c>
      <c r="N338" s="20">
        <f t="shared" si="122"/>
        <v>0</v>
      </c>
      <c r="O338" s="20">
        <f t="shared" si="123"/>
        <v>0</v>
      </c>
      <c r="P338" s="20">
        <f t="shared" si="124"/>
        <v>0</v>
      </c>
      <c r="Q338" s="20">
        <f t="shared" si="125"/>
        <v>0</v>
      </c>
      <c r="R338" s="21">
        <v>0</v>
      </c>
      <c r="S338" s="22">
        <f t="shared" si="114"/>
        <v>5</v>
      </c>
      <c r="T338" s="22">
        <f t="shared" si="115"/>
        <v>0</v>
      </c>
      <c r="U338" s="22">
        <f t="shared" si="116"/>
        <v>0</v>
      </c>
      <c r="V338" s="22">
        <f t="shared" si="117"/>
        <v>0</v>
      </c>
      <c r="W338" s="22">
        <f t="shared" si="118"/>
        <v>0</v>
      </c>
      <c r="X338" s="23">
        <v>5</v>
      </c>
      <c r="Y338" s="24"/>
      <c r="Z338" s="24"/>
      <c r="AA338" s="24"/>
      <c r="AB338" s="25"/>
      <c r="AC338" s="25"/>
    </row>
    <row r="339" spans="1:29" ht="15" customHeight="1" x14ac:dyDescent="0.3">
      <c r="A339" s="162" t="s">
        <v>90</v>
      </c>
      <c r="B339" s="178" t="s">
        <v>609</v>
      </c>
      <c r="C339" s="108" t="s">
        <v>420</v>
      </c>
      <c r="D339" s="164">
        <v>16</v>
      </c>
      <c r="E339" s="101" t="s">
        <v>44</v>
      </c>
      <c r="F339" s="153">
        <f t="shared" si="119"/>
        <v>46</v>
      </c>
      <c r="G339" s="115" t="s">
        <v>1345</v>
      </c>
      <c r="H339" s="116" t="s">
        <v>1346</v>
      </c>
      <c r="I339" s="71">
        <v>40708</v>
      </c>
      <c r="J339" s="17">
        <f t="shared" si="112"/>
        <v>5</v>
      </c>
      <c r="K339" s="18">
        <f t="shared" si="113"/>
        <v>5</v>
      </c>
      <c r="L339" s="19">
        <f t="shared" si="120"/>
        <v>5</v>
      </c>
      <c r="M339" s="20">
        <f t="shared" si="121"/>
        <v>0</v>
      </c>
      <c r="N339" s="20">
        <f t="shared" si="122"/>
        <v>0</v>
      </c>
      <c r="O339" s="20">
        <f t="shared" si="123"/>
        <v>0</v>
      </c>
      <c r="P339" s="20">
        <f t="shared" si="124"/>
        <v>0</v>
      </c>
      <c r="Q339" s="20">
        <f t="shared" si="125"/>
        <v>0</v>
      </c>
      <c r="R339" s="21">
        <v>0</v>
      </c>
      <c r="S339" s="22">
        <f t="shared" si="114"/>
        <v>5</v>
      </c>
      <c r="T339" s="22">
        <f t="shared" si="115"/>
        <v>0</v>
      </c>
      <c r="U339" s="22">
        <f t="shared" si="116"/>
        <v>0</v>
      </c>
      <c r="V339" s="22">
        <f t="shared" si="117"/>
        <v>0</v>
      </c>
      <c r="W339" s="22">
        <f t="shared" si="118"/>
        <v>0</v>
      </c>
      <c r="X339" s="23">
        <v>5</v>
      </c>
      <c r="Y339" s="24"/>
      <c r="Z339" s="24"/>
      <c r="AA339" s="24"/>
      <c r="AB339" s="25"/>
      <c r="AC339" s="25"/>
    </row>
    <row r="340" spans="1:29" ht="15" customHeight="1" x14ac:dyDescent="0.3">
      <c r="A340" s="133" t="s">
        <v>90</v>
      </c>
      <c r="B340" s="178" t="s">
        <v>112</v>
      </c>
      <c r="C340" s="108" t="s">
        <v>113</v>
      </c>
      <c r="D340" s="134">
        <v>7</v>
      </c>
      <c r="E340" s="156" t="s">
        <v>28</v>
      </c>
      <c r="F340" s="153">
        <f t="shared" si="119"/>
        <v>47</v>
      </c>
      <c r="G340" s="115" t="s">
        <v>1374</v>
      </c>
      <c r="H340" s="116" t="s">
        <v>1695</v>
      </c>
      <c r="I340" s="71">
        <v>40702</v>
      </c>
      <c r="J340" s="17">
        <f t="shared" si="112"/>
        <v>5</v>
      </c>
      <c r="K340" s="18">
        <f t="shared" si="113"/>
        <v>5</v>
      </c>
      <c r="L340" s="19">
        <f t="shared" si="120"/>
        <v>5</v>
      </c>
      <c r="M340" s="20">
        <f t="shared" si="121"/>
        <v>0</v>
      </c>
      <c r="N340" s="20">
        <f t="shared" si="122"/>
        <v>0</v>
      </c>
      <c r="O340" s="20">
        <f t="shared" si="123"/>
        <v>0</v>
      </c>
      <c r="P340" s="20">
        <f t="shared" si="124"/>
        <v>0</v>
      </c>
      <c r="Q340" s="20">
        <f t="shared" si="125"/>
        <v>0</v>
      </c>
      <c r="R340" s="21">
        <v>0</v>
      </c>
      <c r="S340" s="22">
        <f t="shared" si="114"/>
        <v>5</v>
      </c>
      <c r="T340" s="22">
        <f t="shared" si="115"/>
        <v>0</v>
      </c>
      <c r="U340" s="22">
        <f t="shared" si="116"/>
        <v>0</v>
      </c>
      <c r="V340" s="22">
        <f t="shared" si="117"/>
        <v>0</v>
      </c>
      <c r="W340" s="22">
        <f t="shared" si="118"/>
        <v>0</v>
      </c>
      <c r="X340" s="26">
        <v>5</v>
      </c>
      <c r="Y340" s="27"/>
      <c r="Z340" s="27"/>
      <c r="AA340" s="27"/>
      <c r="AB340" s="28"/>
      <c r="AC340" s="25"/>
    </row>
    <row r="341" spans="1:29" ht="15" customHeight="1" x14ac:dyDescent="0.3">
      <c r="A341" s="162" t="s">
        <v>90</v>
      </c>
      <c r="B341" s="178" t="s">
        <v>613</v>
      </c>
      <c r="C341" s="108" t="s">
        <v>453</v>
      </c>
      <c r="D341" s="164">
        <v>16</v>
      </c>
      <c r="E341" s="156" t="s">
        <v>44</v>
      </c>
      <c r="F341" s="153">
        <f t="shared" si="119"/>
        <v>48</v>
      </c>
      <c r="G341" s="115" t="s">
        <v>50</v>
      </c>
      <c r="H341" s="116" t="s">
        <v>1357</v>
      </c>
      <c r="I341" s="71">
        <v>40696</v>
      </c>
      <c r="J341" s="17">
        <f t="shared" si="112"/>
        <v>5</v>
      </c>
      <c r="K341" s="18">
        <f t="shared" si="113"/>
        <v>5</v>
      </c>
      <c r="L341" s="19">
        <f t="shared" si="120"/>
        <v>5</v>
      </c>
      <c r="M341" s="20">
        <f t="shared" si="121"/>
        <v>0</v>
      </c>
      <c r="N341" s="20">
        <f t="shared" si="122"/>
        <v>0</v>
      </c>
      <c r="O341" s="20">
        <f t="shared" si="123"/>
        <v>0</v>
      </c>
      <c r="P341" s="20">
        <f t="shared" si="124"/>
        <v>0</v>
      </c>
      <c r="Q341" s="20">
        <f t="shared" si="125"/>
        <v>0</v>
      </c>
      <c r="R341" s="21">
        <v>0</v>
      </c>
      <c r="S341" s="22">
        <f t="shared" si="114"/>
        <v>5</v>
      </c>
      <c r="T341" s="22">
        <f t="shared" si="115"/>
        <v>0</v>
      </c>
      <c r="U341" s="22">
        <f t="shared" si="116"/>
        <v>0</v>
      </c>
      <c r="V341" s="22">
        <f t="shared" si="117"/>
        <v>0</v>
      </c>
      <c r="W341" s="22">
        <f t="shared" si="118"/>
        <v>0</v>
      </c>
      <c r="X341" s="23">
        <v>5</v>
      </c>
      <c r="Y341" s="24"/>
      <c r="Z341" s="24"/>
      <c r="AA341" s="24"/>
      <c r="AB341" s="25"/>
      <c r="AC341" s="25"/>
    </row>
    <row r="342" spans="1:29" ht="15" customHeight="1" x14ac:dyDescent="0.3">
      <c r="A342" s="133" t="s">
        <v>90</v>
      </c>
      <c r="B342" s="178" t="s">
        <v>2027</v>
      </c>
      <c r="C342" s="108" t="s">
        <v>1718</v>
      </c>
      <c r="D342" s="134">
        <v>5</v>
      </c>
      <c r="E342" s="135" t="s">
        <v>53</v>
      </c>
      <c r="F342" s="153">
        <f t="shared" si="119"/>
        <v>49</v>
      </c>
      <c r="G342" s="115" t="s">
        <v>1684</v>
      </c>
      <c r="H342" s="116" t="s">
        <v>1685</v>
      </c>
      <c r="I342" s="71">
        <v>40694</v>
      </c>
      <c r="J342" s="17">
        <f t="shared" si="112"/>
        <v>5</v>
      </c>
      <c r="K342" s="18">
        <f t="shared" si="113"/>
        <v>5</v>
      </c>
      <c r="L342" s="19">
        <f t="shared" si="120"/>
        <v>5</v>
      </c>
      <c r="M342" s="20">
        <f t="shared" si="121"/>
        <v>0</v>
      </c>
      <c r="N342" s="20">
        <f t="shared" si="122"/>
        <v>0</v>
      </c>
      <c r="O342" s="20">
        <f t="shared" si="123"/>
        <v>0</v>
      </c>
      <c r="P342" s="20">
        <f t="shared" si="124"/>
        <v>0</v>
      </c>
      <c r="Q342" s="20">
        <f t="shared" si="125"/>
        <v>0</v>
      </c>
      <c r="R342" s="21">
        <v>0</v>
      </c>
      <c r="S342" s="22">
        <f t="shared" si="114"/>
        <v>5</v>
      </c>
      <c r="T342" s="22">
        <f t="shared" si="115"/>
        <v>0</v>
      </c>
      <c r="U342" s="22">
        <f t="shared" si="116"/>
        <v>0</v>
      </c>
      <c r="V342" s="22">
        <f t="shared" si="117"/>
        <v>0</v>
      </c>
      <c r="W342" s="22">
        <f t="shared" si="118"/>
        <v>0</v>
      </c>
      <c r="X342" s="26">
        <v>5</v>
      </c>
      <c r="Y342" s="27"/>
      <c r="Z342" s="27"/>
      <c r="AA342" s="27"/>
      <c r="AB342" s="28"/>
      <c r="AC342" s="25"/>
    </row>
    <row r="343" spans="1:29" ht="15" customHeight="1" x14ac:dyDescent="0.3">
      <c r="A343" s="162" t="s">
        <v>90</v>
      </c>
      <c r="B343" s="178" t="s">
        <v>35</v>
      </c>
      <c r="C343" s="108" t="s">
        <v>36</v>
      </c>
      <c r="D343" s="154">
        <v>12</v>
      </c>
      <c r="E343" s="101" t="s">
        <v>25</v>
      </c>
      <c r="F343" s="153">
        <f t="shared" si="119"/>
        <v>50</v>
      </c>
      <c r="G343" s="115" t="s">
        <v>1358</v>
      </c>
      <c r="H343" s="116" t="s">
        <v>1359</v>
      </c>
      <c r="I343" s="71">
        <v>40678</v>
      </c>
      <c r="J343" s="17">
        <f t="shared" si="112"/>
        <v>5</v>
      </c>
      <c r="K343" s="18">
        <f t="shared" si="113"/>
        <v>5</v>
      </c>
      <c r="L343" s="19">
        <f t="shared" si="120"/>
        <v>5</v>
      </c>
      <c r="M343" s="20">
        <f t="shared" si="121"/>
        <v>0</v>
      </c>
      <c r="N343" s="20">
        <f t="shared" si="122"/>
        <v>0</v>
      </c>
      <c r="O343" s="20">
        <f t="shared" si="123"/>
        <v>0</v>
      </c>
      <c r="P343" s="20">
        <f t="shared" si="124"/>
        <v>0</v>
      </c>
      <c r="Q343" s="20">
        <f t="shared" si="125"/>
        <v>0</v>
      </c>
      <c r="R343" s="21">
        <v>0</v>
      </c>
      <c r="S343" s="22">
        <f t="shared" si="114"/>
        <v>5</v>
      </c>
      <c r="T343" s="22">
        <f t="shared" si="115"/>
        <v>0</v>
      </c>
      <c r="U343" s="22">
        <f t="shared" si="116"/>
        <v>0</v>
      </c>
      <c r="V343" s="22">
        <f t="shared" si="117"/>
        <v>0</v>
      </c>
      <c r="W343" s="22">
        <f t="shared" si="118"/>
        <v>0</v>
      </c>
      <c r="X343" s="23">
        <v>5</v>
      </c>
      <c r="Y343" s="24"/>
      <c r="Z343" s="24"/>
      <c r="AA343" s="24"/>
      <c r="AB343" s="25"/>
      <c r="AC343" s="25"/>
    </row>
    <row r="344" spans="1:29" ht="15" customHeight="1" x14ac:dyDescent="0.3">
      <c r="A344" s="133" t="s">
        <v>90</v>
      </c>
      <c r="B344" s="178" t="s">
        <v>1195</v>
      </c>
      <c r="C344" s="108" t="s">
        <v>234</v>
      </c>
      <c r="D344" s="134">
        <v>9</v>
      </c>
      <c r="E344" s="155" t="s">
        <v>33</v>
      </c>
      <c r="F344" s="153">
        <f t="shared" si="119"/>
        <v>51</v>
      </c>
      <c r="G344" s="115" t="s">
        <v>1236</v>
      </c>
      <c r="H344" s="116" t="s">
        <v>1697</v>
      </c>
      <c r="I344" s="71">
        <v>40663</v>
      </c>
      <c r="J344" s="17">
        <f t="shared" si="112"/>
        <v>5</v>
      </c>
      <c r="K344" s="18">
        <f t="shared" si="113"/>
        <v>5</v>
      </c>
      <c r="L344" s="19">
        <f t="shared" si="120"/>
        <v>5</v>
      </c>
      <c r="M344" s="20">
        <f t="shared" si="121"/>
        <v>0</v>
      </c>
      <c r="N344" s="20">
        <f t="shared" si="122"/>
        <v>0</v>
      </c>
      <c r="O344" s="20">
        <f t="shared" si="123"/>
        <v>0</v>
      </c>
      <c r="P344" s="20">
        <f t="shared" si="124"/>
        <v>0</v>
      </c>
      <c r="Q344" s="20">
        <f t="shared" si="125"/>
        <v>0</v>
      </c>
      <c r="R344" s="21">
        <v>0</v>
      </c>
      <c r="S344" s="22">
        <f t="shared" si="114"/>
        <v>5</v>
      </c>
      <c r="T344" s="22">
        <f t="shared" si="115"/>
        <v>0</v>
      </c>
      <c r="U344" s="22">
        <f t="shared" si="116"/>
        <v>0</v>
      </c>
      <c r="V344" s="22">
        <f t="shared" si="117"/>
        <v>0</v>
      </c>
      <c r="W344" s="22">
        <f t="shared" si="118"/>
        <v>0</v>
      </c>
      <c r="X344" s="26">
        <v>5</v>
      </c>
      <c r="Y344" s="27"/>
      <c r="Z344" s="27"/>
      <c r="AA344" s="27"/>
      <c r="AB344" s="28"/>
      <c r="AC344" s="25"/>
    </row>
    <row r="345" spans="1:29" ht="15" customHeight="1" x14ac:dyDescent="0.3">
      <c r="A345" s="133" t="s">
        <v>90</v>
      </c>
      <c r="B345" s="178" t="s">
        <v>2025</v>
      </c>
      <c r="C345" s="108" t="s">
        <v>1720</v>
      </c>
      <c r="D345" s="134">
        <v>3</v>
      </c>
      <c r="E345" s="135" t="s">
        <v>39</v>
      </c>
      <c r="F345" s="153">
        <f t="shared" si="119"/>
        <v>52</v>
      </c>
      <c r="G345" s="115" t="s">
        <v>1691</v>
      </c>
      <c r="H345" s="116" t="s">
        <v>1692</v>
      </c>
      <c r="I345" s="71">
        <v>40660</v>
      </c>
      <c r="J345" s="17">
        <f t="shared" si="112"/>
        <v>5</v>
      </c>
      <c r="K345" s="18">
        <f t="shared" si="113"/>
        <v>5</v>
      </c>
      <c r="L345" s="19">
        <f t="shared" si="120"/>
        <v>5</v>
      </c>
      <c r="M345" s="20">
        <f t="shared" si="121"/>
        <v>0</v>
      </c>
      <c r="N345" s="20">
        <f t="shared" si="122"/>
        <v>0</v>
      </c>
      <c r="O345" s="20">
        <f t="shared" si="123"/>
        <v>0</v>
      </c>
      <c r="P345" s="20">
        <f t="shared" si="124"/>
        <v>0</v>
      </c>
      <c r="Q345" s="20">
        <f t="shared" si="125"/>
        <v>0</v>
      </c>
      <c r="R345" s="21">
        <v>0</v>
      </c>
      <c r="S345" s="22">
        <f t="shared" si="114"/>
        <v>5</v>
      </c>
      <c r="T345" s="22">
        <f t="shared" si="115"/>
        <v>0</v>
      </c>
      <c r="U345" s="22">
        <f t="shared" si="116"/>
        <v>0</v>
      </c>
      <c r="V345" s="22">
        <f t="shared" si="117"/>
        <v>0</v>
      </c>
      <c r="W345" s="22">
        <f t="shared" si="118"/>
        <v>0</v>
      </c>
      <c r="X345" s="26">
        <v>5</v>
      </c>
      <c r="Y345" s="27"/>
      <c r="Z345" s="27"/>
      <c r="AA345" s="27"/>
      <c r="AB345" s="28"/>
      <c r="AC345" s="25"/>
    </row>
    <row r="346" spans="1:29" ht="15" customHeight="1" x14ac:dyDescent="0.3">
      <c r="A346" s="133" t="s">
        <v>90</v>
      </c>
      <c r="B346" s="178" t="s">
        <v>882</v>
      </c>
      <c r="C346" s="108" t="s">
        <v>720</v>
      </c>
      <c r="D346" s="134">
        <v>3</v>
      </c>
      <c r="E346" s="156" t="s">
        <v>39</v>
      </c>
      <c r="F346" s="153">
        <f t="shared" si="119"/>
        <v>53</v>
      </c>
      <c r="G346" s="115" t="s">
        <v>1234</v>
      </c>
      <c r="H346" s="116" t="s">
        <v>1676</v>
      </c>
      <c r="I346" s="71">
        <v>40641</v>
      </c>
      <c r="J346" s="17">
        <f t="shared" si="112"/>
        <v>5</v>
      </c>
      <c r="K346" s="18">
        <f t="shared" si="113"/>
        <v>5</v>
      </c>
      <c r="L346" s="19">
        <f t="shared" si="120"/>
        <v>5</v>
      </c>
      <c r="M346" s="20">
        <f t="shared" si="121"/>
        <v>0</v>
      </c>
      <c r="N346" s="20">
        <f t="shared" si="122"/>
        <v>0</v>
      </c>
      <c r="O346" s="20">
        <f t="shared" si="123"/>
        <v>0</v>
      </c>
      <c r="P346" s="20">
        <f t="shared" si="124"/>
        <v>0</v>
      </c>
      <c r="Q346" s="20">
        <f t="shared" si="125"/>
        <v>0</v>
      </c>
      <c r="R346" s="21">
        <v>0</v>
      </c>
      <c r="S346" s="22">
        <f t="shared" si="114"/>
        <v>5</v>
      </c>
      <c r="T346" s="22">
        <f t="shared" si="115"/>
        <v>0</v>
      </c>
      <c r="U346" s="22">
        <f t="shared" si="116"/>
        <v>0</v>
      </c>
      <c r="V346" s="22">
        <f t="shared" si="117"/>
        <v>0</v>
      </c>
      <c r="W346" s="22">
        <f t="shared" si="118"/>
        <v>0</v>
      </c>
      <c r="X346" s="26">
        <v>5</v>
      </c>
      <c r="Y346" s="27"/>
      <c r="Z346" s="27"/>
      <c r="AA346" s="27"/>
      <c r="AB346" s="28"/>
      <c r="AC346" s="25"/>
    </row>
    <row r="347" spans="1:29" ht="15" customHeight="1" x14ac:dyDescent="0.3">
      <c r="A347" s="133" t="s">
        <v>90</v>
      </c>
      <c r="B347" s="178" t="s">
        <v>851</v>
      </c>
      <c r="C347" s="108" t="s">
        <v>753</v>
      </c>
      <c r="D347" s="134">
        <v>4</v>
      </c>
      <c r="E347" s="135" t="s">
        <v>81</v>
      </c>
      <c r="F347" s="153">
        <f t="shared" si="119"/>
        <v>54</v>
      </c>
      <c r="G347" s="115" t="s">
        <v>97</v>
      </c>
      <c r="H347" s="116" t="s">
        <v>1700</v>
      </c>
      <c r="I347" s="71">
        <v>40638</v>
      </c>
      <c r="J347" s="17">
        <f t="shared" si="112"/>
        <v>5</v>
      </c>
      <c r="K347" s="18">
        <f t="shared" si="113"/>
        <v>5</v>
      </c>
      <c r="L347" s="19">
        <f t="shared" si="120"/>
        <v>5</v>
      </c>
      <c r="M347" s="20">
        <f t="shared" si="121"/>
        <v>0</v>
      </c>
      <c r="N347" s="20">
        <f t="shared" si="122"/>
        <v>0</v>
      </c>
      <c r="O347" s="20">
        <f t="shared" si="123"/>
        <v>0</v>
      </c>
      <c r="P347" s="20">
        <f t="shared" si="124"/>
        <v>0</v>
      </c>
      <c r="Q347" s="20">
        <f t="shared" si="125"/>
        <v>0</v>
      </c>
      <c r="R347" s="21">
        <v>0</v>
      </c>
      <c r="S347" s="22">
        <f t="shared" si="114"/>
        <v>5</v>
      </c>
      <c r="T347" s="22">
        <f t="shared" si="115"/>
        <v>0</v>
      </c>
      <c r="U347" s="22">
        <f t="shared" si="116"/>
        <v>0</v>
      </c>
      <c r="V347" s="22">
        <f t="shared" si="117"/>
        <v>0</v>
      </c>
      <c r="W347" s="22">
        <f t="shared" si="118"/>
        <v>0</v>
      </c>
      <c r="X347" s="26">
        <v>5</v>
      </c>
      <c r="Y347" s="27"/>
      <c r="Z347" s="27"/>
      <c r="AA347" s="27"/>
      <c r="AB347" s="28"/>
      <c r="AC347" s="25"/>
    </row>
    <row r="348" spans="1:29" ht="15" customHeight="1" x14ac:dyDescent="0.3">
      <c r="A348" s="162" t="s">
        <v>90</v>
      </c>
      <c r="B348" s="178" t="s">
        <v>108</v>
      </c>
      <c r="C348" s="108" t="s">
        <v>109</v>
      </c>
      <c r="D348" s="154">
        <v>12</v>
      </c>
      <c r="E348" s="156" t="s">
        <v>25</v>
      </c>
      <c r="F348" s="153">
        <f t="shared" si="119"/>
        <v>55</v>
      </c>
      <c r="G348" s="115" t="s">
        <v>1268</v>
      </c>
      <c r="H348" s="116" t="s">
        <v>579</v>
      </c>
      <c r="I348" s="71">
        <v>40634</v>
      </c>
      <c r="J348" s="17">
        <f t="shared" si="112"/>
        <v>5</v>
      </c>
      <c r="K348" s="18">
        <f t="shared" si="113"/>
        <v>5</v>
      </c>
      <c r="L348" s="19">
        <f t="shared" si="120"/>
        <v>5</v>
      </c>
      <c r="M348" s="20">
        <f t="shared" si="121"/>
        <v>0</v>
      </c>
      <c r="N348" s="20">
        <f t="shared" si="122"/>
        <v>0</v>
      </c>
      <c r="O348" s="20">
        <f t="shared" si="123"/>
        <v>0</v>
      </c>
      <c r="P348" s="20">
        <f t="shared" si="124"/>
        <v>0</v>
      </c>
      <c r="Q348" s="20">
        <f t="shared" si="125"/>
        <v>0</v>
      </c>
      <c r="R348" s="21">
        <v>0</v>
      </c>
      <c r="S348" s="22">
        <f t="shared" si="114"/>
        <v>5</v>
      </c>
      <c r="T348" s="22">
        <f t="shared" si="115"/>
        <v>0</v>
      </c>
      <c r="U348" s="22">
        <f t="shared" si="116"/>
        <v>0</v>
      </c>
      <c r="V348" s="22">
        <f t="shared" si="117"/>
        <v>0</v>
      </c>
      <c r="W348" s="22">
        <f t="shared" si="118"/>
        <v>0</v>
      </c>
      <c r="X348" s="23">
        <v>5</v>
      </c>
      <c r="Y348" s="24"/>
      <c r="Z348" s="24"/>
      <c r="AA348" s="24"/>
      <c r="AB348" s="25"/>
      <c r="AC348" s="25"/>
    </row>
    <row r="349" spans="1:29" ht="15" customHeight="1" x14ac:dyDescent="0.3">
      <c r="A349" s="133" t="s">
        <v>90</v>
      </c>
      <c r="B349" s="178" t="s">
        <v>264</v>
      </c>
      <c r="C349" s="108" t="s">
        <v>155</v>
      </c>
      <c r="D349" s="134">
        <v>1</v>
      </c>
      <c r="E349" s="135" t="s">
        <v>75</v>
      </c>
      <c r="F349" s="153">
        <f t="shared" si="119"/>
        <v>56</v>
      </c>
      <c r="G349" s="115" t="s">
        <v>1703</v>
      </c>
      <c r="H349" s="116" t="s">
        <v>1704</v>
      </c>
      <c r="I349" s="71">
        <v>40625</v>
      </c>
      <c r="J349" s="17">
        <f t="shared" si="112"/>
        <v>5</v>
      </c>
      <c r="K349" s="18">
        <f t="shared" si="113"/>
        <v>5</v>
      </c>
      <c r="L349" s="19">
        <f t="shared" si="120"/>
        <v>5</v>
      </c>
      <c r="M349" s="20">
        <f t="shared" si="121"/>
        <v>0</v>
      </c>
      <c r="N349" s="20">
        <f t="shared" si="122"/>
        <v>0</v>
      </c>
      <c r="O349" s="20">
        <f t="shared" si="123"/>
        <v>0</v>
      </c>
      <c r="P349" s="20">
        <f t="shared" si="124"/>
        <v>0</v>
      </c>
      <c r="Q349" s="20">
        <f t="shared" si="125"/>
        <v>0</v>
      </c>
      <c r="R349" s="21">
        <v>0</v>
      </c>
      <c r="S349" s="22">
        <f t="shared" si="114"/>
        <v>5</v>
      </c>
      <c r="T349" s="22">
        <f t="shared" si="115"/>
        <v>0</v>
      </c>
      <c r="U349" s="22">
        <f t="shared" si="116"/>
        <v>0</v>
      </c>
      <c r="V349" s="22">
        <f t="shared" si="117"/>
        <v>0</v>
      </c>
      <c r="W349" s="22">
        <f t="shared" si="118"/>
        <v>0</v>
      </c>
      <c r="X349" s="26">
        <v>5</v>
      </c>
      <c r="Y349" s="27"/>
      <c r="Z349" s="27"/>
      <c r="AA349" s="27"/>
      <c r="AB349" s="28"/>
      <c r="AC349" s="25"/>
    </row>
    <row r="350" spans="1:29" ht="15" customHeight="1" x14ac:dyDescent="0.3">
      <c r="A350" s="162" t="s">
        <v>90</v>
      </c>
      <c r="B350" s="178" t="s">
        <v>2028</v>
      </c>
      <c r="C350" s="108" t="s">
        <v>1331</v>
      </c>
      <c r="D350" s="154">
        <v>9</v>
      </c>
      <c r="E350" s="150" t="s">
        <v>33</v>
      </c>
      <c r="F350" s="153">
        <f t="shared" si="119"/>
        <v>57</v>
      </c>
      <c r="G350" s="115" t="s">
        <v>1337</v>
      </c>
      <c r="H350" s="116" t="s">
        <v>1338</v>
      </c>
      <c r="I350" s="71">
        <v>40624</v>
      </c>
      <c r="J350" s="17">
        <f t="shared" si="112"/>
        <v>5</v>
      </c>
      <c r="K350" s="18">
        <f t="shared" si="113"/>
        <v>5</v>
      </c>
      <c r="L350" s="19">
        <f t="shared" si="120"/>
        <v>5</v>
      </c>
      <c r="M350" s="20">
        <f t="shared" si="121"/>
        <v>0</v>
      </c>
      <c r="N350" s="20">
        <f t="shared" si="122"/>
        <v>0</v>
      </c>
      <c r="O350" s="20">
        <f t="shared" si="123"/>
        <v>0</v>
      </c>
      <c r="P350" s="20">
        <f t="shared" si="124"/>
        <v>0</v>
      </c>
      <c r="Q350" s="20">
        <f t="shared" si="125"/>
        <v>0</v>
      </c>
      <c r="R350" s="21">
        <v>0</v>
      </c>
      <c r="S350" s="22">
        <f t="shared" si="114"/>
        <v>5</v>
      </c>
      <c r="T350" s="22">
        <f t="shared" si="115"/>
        <v>0</v>
      </c>
      <c r="U350" s="22">
        <f t="shared" si="116"/>
        <v>0</v>
      </c>
      <c r="V350" s="22">
        <f t="shared" si="117"/>
        <v>0</v>
      </c>
      <c r="W350" s="22">
        <f t="shared" si="118"/>
        <v>0</v>
      </c>
      <c r="X350" s="23">
        <v>5</v>
      </c>
      <c r="Y350" s="24"/>
      <c r="Z350" s="24"/>
      <c r="AA350" s="24"/>
      <c r="AB350" s="25"/>
      <c r="AC350" s="25"/>
    </row>
    <row r="351" spans="1:29" ht="15" customHeight="1" x14ac:dyDescent="0.3">
      <c r="A351" s="162" t="s">
        <v>90</v>
      </c>
      <c r="B351" s="178" t="s">
        <v>258</v>
      </c>
      <c r="C351" s="108" t="s">
        <v>1192</v>
      </c>
      <c r="D351" s="154">
        <v>12</v>
      </c>
      <c r="E351" s="101" t="s">
        <v>25</v>
      </c>
      <c r="F351" s="153">
        <f t="shared" si="119"/>
        <v>58</v>
      </c>
      <c r="G351" s="115" t="s">
        <v>100</v>
      </c>
      <c r="H351" s="116" t="s">
        <v>602</v>
      </c>
      <c r="I351" s="71">
        <v>40621</v>
      </c>
      <c r="J351" s="17">
        <f t="shared" si="112"/>
        <v>5</v>
      </c>
      <c r="K351" s="18">
        <f t="shared" si="113"/>
        <v>5</v>
      </c>
      <c r="L351" s="19">
        <f t="shared" si="120"/>
        <v>5</v>
      </c>
      <c r="M351" s="20">
        <f t="shared" si="121"/>
        <v>0</v>
      </c>
      <c r="N351" s="20">
        <f t="shared" si="122"/>
        <v>0</v>
      </c>
      <c r="O351" s="20">
        <f t="shared" si="123"/>
        <v>0</v>
      </c>
      <c r="P351" s="20">
        <f t="shared" si="124"/>
        <v>0</v>
      </c>
      <c r="Q351" s="20">
        <f t="shared" si="125"/>
        <v>0</v>
      </c>
      <c r="R351" s="21">
        <v>0</v>
      </c>
      <c r="S351" s="22">
        <f t="shared" si="114"/>
        <v>5</v>
      </c>
      <c r="T351" s="22">
        <f t="shared" si="115"/>
        <v>0</v>
      </c>
      <c r="U351" s="22">
        <f t="shared" si="116"/>
        <v>0</v>
      </c>
      <c r="V351" s="22">
        <f t="shared" si="117"/>
        <v>0</v>
      </c>
      <c r="W351" s="22">
        <f t="shared" si="118"/>
        <v>0</v>
      </c>
      <c r="X351" s="23">
        <v>5</v>
      </c>
      <c r="Y351" s="24"/>
      <c r="Z351" s="24"/>
      <c r="AA351" s="24"/>
      <c r="AB351" s="25"/>
      <c r="AC351" s="25"/>
    </row>
    <row r="352" spans="1:29" ht="15" customHeight="1" x14ac:dyDescent="0.3">
      <c r="A352" s="162" t="s">
        <v>90</v>
      </c>
      <c r="B352" s="178" t="s">
        <v>2008</v>
      </c>
      <c r="C352" s="108" t="s">
        <v>1261</v>
      </c>
      <c r="D352" s="154">
        <v>10</v>
      </c>
      <c r="E352" s="150" t="s">
        <v>120</v>
      </c>
      <c r="F352" s="153">
        <f t="shared" si="119"/>
        <v>59</v>
      </c>
      <c r="G352" s="115" t="s">
        <v>1349</v>
      </c>
      <c r="H352" s="116" t="s">
        <v>1350</v>
      </c>
      <c r="I352" s="71">
        <v>40603</v>
      </c>
      <c r="J352" s="17">
        <f t="shared" si="112"/>
        <v>5</v>
      </c>
      <c r="K352" s="18">
        <f t="shared" si="113"/>
        <v>5</v>
      </c>
      <c r="L352" s="19">
        <f t="shared" si="120"/>
        <v>5</v>
      </c>
      <c r="M352" s="20">
        <f t="shared" si="121"/>
        <v>0</v>
      </c>
      <c r="N352" s="20">
        <f t="shared" si="122"/>
        <v>0</v>
      </c>
      <c r="O352" s="20">
        <f t="shared" si="123"/>
        <v>0</v>
      </c>
      <c r="P352" s="20">
        <f t="shared" si="124"/>
        <v>0</v>
      </c>
      <c r="Q352" s="20">
        <f t="shared" si="125"/>
        <v>0</v>
      </c>
      <c r="R352" s="21">
        <v>0</v>
      </c>
      <c r="S352" s="22">
        <f t="shared" si="114"/>
        <v>5</v>
      </c>
      <c r="T352" s="22">
        <f t="shared" si="115"/>
        <v>0</v>
      </c>
      <c r="U352" s="22">
        <f t="shared" si="116"/>
        <v>0</v>
      </c>
      <c r="V352" s="22">
        <f t="shared" si="117"/>
        <v>0</v>
      </c>
      <c r="W352" s="22">
        <f t="shared" si="118"/>
        <v>0</v>
      </c>
      <c r="X352" s="23">
        <v>5</v>
      </c>
      <c r="Y352" s="24"/>
      <c r="Z352" s="24"/>
      <c r="AA352" s="24"/>
      <c r="AB352" s="25"/>
      <c r="AC352" s="25"/>
    </row>
    <row r="353" spans="1:29" ht="15" customHeight="1" x14ac:dyDescent="0.3">
      <c r="A353" s="133" t="s">
        <v>90</v>
      </c>
      <c r="B353" s="178" t="s">
        <v>130</v>
      </c>
      <c r="C353" s="108" t="s">
        <v>131</v>
      </c>
      <c r="D353" s="134">
        <v>8</v>
      </c>
      <c r="E353" s="101" t="s">
        <v>49</v>
      </c>
      <c r="F353" s="153">
        <f t="shared" si="119"/>
        <v>60</v>
      </c>
      <c r="G353" s="115" t="s">
        <v>1313</v>
      </c>
      <c r="H353" s="116" t="s">
        <v>1713</v>
      </c>
      <c r="I353" s="71">
        <v>40598</v>
      </c>
      <c r="J353" s="17">
        <f t="shared" si="112"/>
        <v>5</v>
      </c>
      <c r="K353" s="18">
        <f t="shared" si="113"/>
        <v>5</v>
      </c>
      <c r="L353" s="19">
        <f t="shared" si="120"/>
        <v>5</v>
      </c>
      <c r="M353" s="20">
        <f t="shared" si="121"/>
        <v>0</v>
      </c>
      <c r="N353" s="20">
        <f t="shared" si="122"/>
        <v>0</v>
      </c>
      <c r="O353" s="20">
        <f t="shared" si="123"/>
        <v>0</v>
      </c>
      <c r="P353" s="20">
        <f t="shared" si="124"/>
        <v>0</v>
      </c>
      <c r="Q353" s="20">
        <f t="shared" si="125"/>
        <v>0</v>
      </c>
      <c r="R353" s="21">
        <v>0</v>
      </c>
      <c r="S353" s="22">
        <f t="shared" si="114"/>
        <v>5</v>
      </c>
      <c r="T353" s="22">
        <f t="shared" si="115"/>
        <v>0</v>
      </c>
      <c r="U353" s="22">
        <f t="shared" si="116"/>
        <v>0</v>
      </c>
      <c r="V353" s="22">
        <f t="shared" si="117"/>
        <v>0</v>
      </c>
      <c r="W353" s="22">
        <f t="shared" si="118"/>
        <v>0</v>
      </c>
      <c r="X353" s="26">
        <v>5</v>
      </c>
      <c r="Y353" s="27"/>
      <c r="Z353" s="27"/>
      <c r="AA353" s="27"/>
      <c r="AB353" s="28"/>
      <c r="AC353" s="25"/>
    </row>
    <row r="354" spans="1:29" ht="15" customHeight="1" x14ac:dyDescent="0.3">
      <c r="A354" s="162" t="s">
        <v>90</v>
      </c>
      <c r="B354" s="178" t="s">
        <v>2001</v>
      </c>
      <c r="C354" s="108" t="s">
        <v>1569</v>
      </c>
      <c r="D354" s="164">
        <v>16</v>
      </c>
      <c r="E354" s="101" t="s">
        <v>44</v>
      </c>
      <c r="F354" s="153">
        <f t="shared" si="119"/>
        <v>61</v>
      </c>
      <c r="G354" s="115" t="s">
        <v>1230</v>
      </c>
      <c r="H354" s="116" t="s">
        <v>1714</v>
      </c>
      <c r="I354" s="71">
        <v>40598</v>
      </c>
      <c r="J354" s="17">
        <f t="shared" si="112"/>
        <v>5</v>
      </c>
      <c r="K354" s="18">
        <f t="shared" si="113"/>
        <v>5</v>
      </c>
      <c r="L354" s="19">
        <f t="shared" si="120"/>
        <v>5</v>
      </c>
      <c r="M354" s="20">
        <f t="shared" si="121"/>
        <v>0</v>
      </c>
      <c r="N354" s="20">
        <f t="shared" si="122"/>
        <v>0</v>
      </c>
      <c r="O354" s="20">
        <f t="shared" si="123"/>
        <v>0</v>
      </c>
      <c r="P354" s="20">
        <f t="shared" si="124"/>
        <v>0</v>
      </c>
      <c r="Q354" s="20">
        <f t="shared" si="125"/>
        <v>0</v>
      </c>
      <c r="R354" s="21">
        <v>0</v>
      </c>
      <c r="S354" s="22">
        <f t="shared" si="114"/>
        <v>5</v>
      </c>
      <c r="T354" s="22">
        <f t="shared" si="115"/>
        <v>0</v>
      </c>
      <c r="U354" s="22">
        <f t="shared" si="116"/>
        <v>0</v>
      </c>
      <c r="V354" s="22">
        <f t="shared" si="117"/>
        <v>0</v>
      </c>
      <c r="W354" s="22">
        <f t="shared" si="118"/>
        <v>0</v>
      </c>
      <c r="X354" s="26">
        <v>5</v>
      </c>
      <c r="Y354" s="27"/>
      <c r="Z354" s="27"/>
      <c r="AA354" s="27"/>
      <c r="AB354" s="28"/>
      <c r="AC354" s="25"/>
    </row>
    <row r="355" spans="1:29" ht="15" customHeight="1" x14ac:dyDescent="0.3">
      <c r="A355" s="162" t="s">
        <v>90</v>
      </c>
      <c r="B355" s="178" t="s">
        <v>639</v>
      </c>
      <c r="C355" s="108" t="s">
        <v>377</v>
      </c>
      <c r="D355" s="154">
        <v>12</v>
      </c>
      <c r="E355" s="101" t="s">
        <v>25</v>
      </c>
      <c r="F355" s="153">
        <f t="shared" si="119"/>
        <v>62</v>
      </c>
      <c r="G355" s="115" t="s">
        <v>111</v>
      </c>
      <c r="H355" s="116" t="s">
        <v>1363</v>
      </c>
      <c r="I355" s="71">
        <v>40598</v>
      </c>
      <c r="J355" s="17">
        <f t="shared" si="112"/>
        <v>5</v>
      </c>
      <c r="K355" s="18">
        <f t="shared" si="113"/>
        <v>5</v>
      </c>
      <c r="L355" s="19">
        <f t="shared" si="120"/>
        <v>5</v>
      </c>
      <c r="M355" s="20">
        <f t="shared" si="121"/>
        <v>0</v>
      </c>
      <c r="N355" s="20">
        <f t="shared" si="122"/>
        <v>0</v>
      </c>
      <c r="O355" s="20">
        <f t="shared" si="123"/>
        <v>0</v>
      </c>
      <c r="P355" s="20">
        <f t="shared" si="124"/>
        <v>0</v>
      </c>
      <c r="Q355" s="20">
        <f t="shared" si="125"/>
        <v>0</v>
      </c>
      <c r="R355" s="21">
        <v>0</v>
      </c>
      <c r="S355" s="22">
        <f t="shared" si="114"/>
        <v>5</v>
      </c>
      <c r="T355" s="22">
        <f t="shared" si="115"/>
        <v>0</v>
      </c>
      <c r="U355" s="22">
        <f t="shared" si="116"/>
        <v>0</v>
      </c>
      <c r="V355" s="22">
        <f t="shared" si="117"/>
        <v>0</v>
      </c>
      <c r="W355" s="22">
        <f t="shared" si="118"/>
        <v>0</v>
      </c>
      <c r="X355" s="23">
        <v>5</v>
      </c>
      <c r="Y355" s="24"/>
      <c r="Z355" s="24"/>
      <c r="AA355" s="24"/>
      <c r="AB355" s="25"/>
      <c r="AC355" s="25"/>
    </row>
    <row r="356" spans="1:29" ht="15" customHeight="1" x14ac:dyDescent="0.3">
      <c r="A356" s="133" t="s">
        <v>90</v>
      </c>
      <c r="B356" s="178" t="s">
        <v>1994</v>
      </c>
      <c r="C356" s="108" t="s">
        <v>1568</v>
      </c>
      <c r="D356" s="134">
        <v>5</v>
      </c>
      <c r="E356" s="101" t="s">
        <v>53</v>
      </c>
      <c r="F356" s="153">
        <f t="shared" si="119"/>
        <v>63</v>
      </c>
      <c r="G356" s="115" t="s">
        <v>1352</v>
      </c>
      <c r="H356" s="116" t="s">
        <v>1709</v>
      </c>
      <c r="I356" s="71">
        <v>40592</v>
      </c>
      <c r="J356" s="17">
        <f t="shared" si="112"/>
        <v>5</v>
      </c>
      <c r="K356" s="18">
        <f t="shared" si="113"/>
        <v>5</v>
      </c>
      <c r="L356" s="19">
        <f t="shared" si="120"/>
        <v>5</v>
      </c>
      <c r="M356" s="20">
        <f t="shared" si="121"/>
        <v>0</v>
      </c>
      <c r="N356" s="20">
        <f t="shared" si="122"/>
        <v>0</v>
      </c>
      <c r="O356" s="20">
        <f t="shared" si="123"/>
        <v>0</v>
      </c>
      <c r="P356" s="20">
        <f t="shared" si="124"/>
        <v>0</v>
      </c>
      <c r="Q356" s="20">
        <f t="shared" si="125"/>
        <v>0</v>
      </c>
      <c r="R356" s="21">
        <v>0</v>
      </c>
      <c r="S356" s="22">
        <f t="shared" si="114"/>
        <v>5</v>
      </c>
      <c r="T356" s="22">
        <f t="shared" si="115"/>
        <v>0</v>
      </c>
      <c r="U356" s="22">
        <f t="shared" si="116"/>
        <v>0</v>
      </c>
      <c r="V356" s="22">
        <f t="shared" si="117"/>
        <v>0</v>
      </c>
      <c r="W356" s="22">
        <f t="shared" si="118"/>
        <v>0</v>
      </c>
      <c r="X356" s="26">
        <v>5</v>
      </c>
      <c r="Y356" s="27"/>
      <c r="Z356" s="27"/>
      <c r="AA356" s="27"/>
      <c r="AB356" s="28"/>
      <c r="AC356" s="25"/>
    </row>
    <row r="357" spans="1:29" ht="15" customHeight="1" x14ac:dyDescent="0.3">
      <c r="A357" s="133" t="s">
        <v>90</v>
      </c>
      <c r="B357" s="178" t="s">
        <v>2029</v>
      </c>
      <c r="C357" s="108" t="s">
        <v>1715</v>
      </c>
      <c r="D357" s="134">
        <v>19</v>
      </c>
      <c r="E357" s="156" t="s">
        <v>46</v>
      </c>
      <c r="F357" s="153">
        <f t="shared" si="119"/>
        <v>64</v>
      </c>
      <c r="G357" s="115" t="s">
        <v>1687</v>
      </c>
      <c r="H357" s="116" t="s">
        <v>1688</v>
      </c>
      <c r="I357" s="71">
        <v>40590</v>
      </c>
      <c r="J357" s="17">
        <f t="shared" si="112"/>
        <v>5</v>
      </c>
      <c r="K357" s="18">
        <f t="shared" si="113"/>
        <v>5</v>
      </c>
      <c r="L357" s="19">
        <f t="shared" si="120"/>
        <v>5</v>
      </c>
      <c r="M357" s="20">
        <f t="shared" si="121"/>
        <v>0</v>
      </c>
      <c r="N357" s="20">
        <f t="shared" si="122"/>
        <v>0</v>
      </c>
      <c r="O357" s="20">
        <f t="shared" si="123"/>
        <v>0</v>
      </c>
      <c r="P357" s="20">
        <f t="shared" si="124"/>
        <v>0</v>
      </c>
      <c r="Q357" s="20">
        <f t="shared" si="125"/>
        <v>0</v>
      </c>
      <c r="R357" s="21">
        <v>0</v>
      </c>
      <c r="S357" s="22">
        <f t="shared" si="114"/>
        <v>5</v>
      </c>
      <c r="T357" s="22">
        <f t="shared" si="115"/>
        <v>0</v>
      </c>
      <c r="U357" s="22">
        <f t="shared" si="116"/>
        <v>0</v>
      </c>
      <c r="V357" s="22">
        <f t="shared" si="117"/>
        <v>0</v>
      </c>
      <c r="W357" s="22">
        <f t="shared" si="118"/>
        <v>0</v>
      </c>
      <c r="X357" s="26">
        <v>5</v>
      </c>
      <c r="Y357" s="27"/>
      <c r="Z357" s="27"/>
      <c r="AA357" s="27"/>
      <c r="AB357" s="28"/>
      <c r="AC357" s="25"/>
    </row>
    <row r="358" spans="1:29" ht="15" customHeight="1" x14ac:dyDescent="0.3">
      <c r="A358" s="133" t="s">
        <v>90</v>
      </c>
      <c r="B358" s="178" t="s">
        <v>1159</v>
      </c>
      <c r="C358" s="108" t="s">
        <v>1065</v>
      </c>
      <c r="D358" s="134">
        <v>3</v>
      </c>
      <c r="E358" s="156" t="s">
        <v>39</v>
      </c>
      <c r="F358" s="153">
        <f t="shared" ref="F358:F394" si="126">F357+1</f>
        <v>65</v>
      </c>
      <c r="G358" s="115" t="s">
        <v>106</v>
      </c>
      <c r="H358" s="116" t="s">
        <v>1693</v>
      </c>
      <c r="I358" s="71">
        <v>40581</v>
      </c>
      <c r="J358" s="17">
        <f t="shared" si="112"/>
        <v>5</v>
      </c>
      <c r="K358" s="18">
        <f t="shared" si="113"/>
        <v>5</v>
      </c>
      <c r="L358" s="19">
        <f t="shared" ref="L358:L389" si="127">IFERROR(LARGE((S358:W358),1),0)</f>
        <v>5</v>
      </c>
      <c r="M358" s="20">
        <f t="shared" ref="M358:M389" si="128">IFERROR(LARGE((S358:W358),2),0)</f>
        <v>0</v>
      </c>
      <c r="N358" s="20">
        <f t="shared" ref="N358:N389" si="129">IFERROR(LARGE((S358:W358),3),0)</f>
        <v>0</v>
      </c>
      <c r="O358" s="20">
        <f t="shared" ref="O358:O389" si="130">IFERROR(LARGE((S358:W358),4),0)</f>
        <v>0</v>
      </c>
      <c r="P358" s="20">
        <f t="shared" ref="P358:P389" si="131">IFERROR(LARGE((S358:W358),5),0)</f>
        <v>0</v>
      </c>
      <c r="Q358" s="20">
        <f t="shared" ref="Q358:Q389" si="132">IFERROR(LARGE((S358:W358),6),0)</f>
        <v>0</v>
      </c>
      <c r="R358" s="21">
        <v>0</v>
      </c>
      <c r="S358" s="22">
        <f t="shared" si="114"/>
        <v>5</v>
      </c>
      <c r="T358" s="22">
        <f t="shared" si="115"/>
        <v>0</v>
      </c>
      <c r="U358" s="22">
        <f t="shared" si="116"/>
        <v>0</v>
      </c>
      <c r="V358" s="22">
        <f t="shared" si="117"/>
        <v>0</v>
      </c>
      <c r="W358" s="22">
        <f t="shared" si="118"/>
        <v>0</v>
      </c>
      <c r="X358" s="26">
        <v>5</v>
      </c>
      <c r="Y358" s="27"/>
      <c r="Z358" s="27"/>
      <c r="AA358" s="27"/>
      <c r="AB358" s="28"/>
      <c r="AC358" s="25"/>
    </row>
    <row r="359" spans="1:29" ht="15" customHeight="1" x14ac:dyDescent="0.3">
      <c r="A359" s="162" t="s">
        <v>90</v>
      </c>
      <c r="B359" s="125" t="s">
        <v>2030</v>
      </c>
      <c r="C359" s="126" t="s">
        <v>1332</v>
      </c>
      <c r="D359" s="164">
        <v>16</v>
      </c>
      <c r="E359" s="156" t="s">
        <v>44</v>
      </c>
      <c r="F359" s="153">
        <f t="shared" si="126"/>
        <v>66</v>
      </c>
      <c r="G359" s="117" t="s">
        <v>1347</v>
      </c>
      <c r="H359" s="118" t="s">
        <v>1348</v>
      </c>
      <c r="I359" s="74">
        <v>40562</v>
      </c>
      <c r="J359" s="17">
        <f t="shared" si="112"/>
        <v>5</v>
      </c>
      <c r="K359" s="18">
        <f t="shared" si="113"/>
        <v>5</v>
      </c>
      <c r="L359" s="19">
        <f t="shared" si="127"/>
        <v>5</v>
      </c>
      <c r="M359" s="20">
        <f t="shared" si="128"/>
        <v>0</v>
      </c>
      <c r="N359" s="20">
        <f t="shared" si="129"/>
        <v>0</v>
      </c>
      <c r="O359" s="20">
        <f t="shared" si="130"/>
        <v>0</v>
      </c>
      <c r="P359" s="20">
        <f t="shared" si="131"/>
        <v>0</v>
      </c>
      <c r="Q359" s="20">
        <f t="shared" si="132"/>
        <v>0</v>
      </c>
      <c r="R359" s="21">
        <v>0</v>
      </c>
      <c r="S359" s="22">
        <f t="shared" si="114"/>
        <v>5</v>
      </c>
      <c r="T359" s="22">
        <f t="shared" si="115"/>
        <v>0</v>
      </c>
      <c r="U359" s="22">
        <f t="shared" si="116"/>
        <v>0</v>
      </c>
      <c r="V359" s="22">
        <f t="shared" si="117"/>
        <v>0</v>
      </c>
      <c r="W359" s="22">
        <f t="shared" si="118"/>
        <v>0</v>
      </c>
      <c r="X359" s="23">
        <v>5</v>
      </c>
      <c r="Y359" s="24"/>
      <c r="Z359" s="24"/>
      <c r="AA359" s="24"/>
      <c r="AB359" s="25"/>
      <c r="AC359" s="25"/>
    </row>
    <row r="360" spans="1:29" ht="15" customHeight="1" x14ac:dyDescent="0.3">
      <c r="A360" s="133" t="s">
        <v>90</v>
      </c>
      <c r="B360" s="125" t="s">
        <v>1017</v>
      </c>
      <c r="C360" s="126" t="s">
        <v>943</v>
      </c>
      <c r="D360" s="134">
        <v>5</v>
      </c>
      <c r="E360" s="156" t="s">
        <v>53</v>
      </c>
      <c r="F360" s="153">
        <f t="shared" si="126"/>
        <v>67</v>
      </c>
      <c r="G360" s="117" t="s">
        <v>1423</v>
      </c>
      <c r="H360" s="118" t="s">
        <v>1705</v>
      </c>
      <c r="I360" s="74">
        <v>40561</v>
      </c>
      <c r="J360" s="17">
        <f t="shared" si="112"/>
        <v>5</v>
      </c>
      <c r="K360" s="18">
        <f t="shared" si="113"/>
        <v>5</v>
      </c>
      <c r="L360" s="19">
        <f t="shared" si="127"/>
        <v>5</v>
      </c>
      <c r="M360" s="20">
        <f t="shared" si="128"/>
        <v>0</v>
      </c>
      <c r="N360" s="20">
        <f t="shared" si="129"/>
        <v>0</v>
      </c>
      <c r="O360" s="20">
        <f t="shared" si="130"/>
        <v>0</v>
      </c>
      <c r="P360" s="20">
        <f t="shared" si="131"/>
        <v>0</v>
      </c>
      <c r="Q360" s="20">
        <f t="shared" si="132"/>
        <v>0</v>
      </c>
      <c r="R360" s="21">
        <v>0</v>
      </c>
      <c r="S360" s="22">
        <f t="shared" si="114"/>
        <v>5</v>
      </c>
      <c r="T360" s="22">
        <f t="shared" si="115"/>
        <v>0</v>
      </c>
      <c r="U360" s="22">
        <f t="shared" si="116"/>
        <v>0</v>
      </c>
      <c r="V360" s="22">
        <f t="shared" si="117"/>
        <v>0</v>
      </c>
      <c r="W360" s="22">
        <f t="shared" si="118"/>
        <v>0</v>
      </c>
      <c r="X360" s="26">
        <v>5</v>
      </c>
      <c r="Y360" s="27"/>
      <c r="Z360" s="27"/>
      <c r="AA360" s="27"/>
      <c r="AB360" s="28"/>
      <c r="AC360" s="25"/>
    </row>
    <row r="361" spans="1:29" ht="15" customHeight="1" x14ac:dyDescent="0.3">
      <c r="A361" s="162" t="s">
        <v>90</v>
      </c>
      <c r="B361" s="125" t="s">
        <v>2023</v>
      </c>
      <c r="C361" s="126" t="s">
        <v>1292</v>
      </c>
      <c r="D361" s="154">
        <v>13</v>
      </c>
      <c r="E361" s="155" t="s">
        <v>180</v>
      </c>
      <c r="F361" s="153">
        <f t="shared" si="126"/>
        <v>68</v>
      </c>
      <c r="G361" s="117" t="s">
        <v>244</v>
      </c>
      <c r="H361" s="118" t="s">
        <v>1351</v>
      </c>
      <c r="I361" s="74">
        <v>40560</v>
      </c>
      <c r="J361" s="17">
        <f t="shared" si="112"/>
        <v>5</v>
      </c>
      <c r="K361" s="18">
        <f t="shared" si="113"/>
        <v>5</v>
      </c>
      <c r="L361" s="19">
        <f t="shared" si="127"/>
        <v>5</v>
      </c>
      <c r="M361" s="20">
        <f t="shared" si="128"/>
        <v>0</v>
      </c>
      <c r="N361" s="20">
        <f t="shared" si="129"/>
        <v>0</v>
      </c>
      <c r="O361" s="20">
        <f t="shared" si="130"/>
        <v>0</v>
      </c>
      <c r="P361" s="20">
        <f t="shared" si="131"/>
        <v>0</v>
      </c>
      <c r="Q361" s="20">
        <f t="shared" si="132"/>
        <v>0</v>
      </c>
      <c r="R361" s="21">
        <v>0</v>
      </c>
      <c r="S361" s="22">
        <f t="shared" si="114"/>
        <v>5</v>
      </c>
      <c r="T361" s="22">
        <f t="shared" si="115"/>
        <v>0</v>
      </c>
      <c r="U361" s="22">
        <f t="shared" si="116"/>
        <v>0</v>
      </c>
      <c r="V361" s="22">
        <f t="shared" si="117"/>
        <v>0</v>
      </c>
      <c r="W361" s="22">
        <f t="shared" si="118"/>
        <v>0</v>
      </c>
      <c r="X361" s="23">
        <v>5</v>
      </c>
      <c r="Y361" s="24"/>
      <c r="Z361" s="24"/>
      <c r="AA361" s="24"/>
      <c r="AB361" s="25"/>
      <c r="AC361" s="25"/>
    </row>
    <row r="362" spans="1:29" ht="15" customHeight="1" x14ac:dyDescent="0.3">
      <c r="A362" s="162" t="s">
        <v>90</v>
      </c>
      <c r="B362" s="178" t="s">
        <v>169</v>
      </c>
      <c r="C362" s="108" t="s">
        <v>170</v>
      </c>
      <c r="D362" s="154">
        <v>12</v>
      </c>
      <c r="E362" s="156" t="s">
        <v>25</v>
      </c>
      <c r="F362" s="153">
        <f t="shared" si="126"/>
        <v>69</v>
      </c>
      <c r="G362" s="115" t="s">
        <v>1250</v>
      </c>
      <c r="H362" s="116" t="s">
        <v>1354</v>
      </c>
      <c r="I362" s="71">
        <v>40554</v>
      </c>
      <c r="J362" s="17">
        <f t="shared" si="112"/>
        <v>5</v>
      </c>
      <c r="K362" s="18">
        <f t="shared" si="113"/>
        <v>5</v>
      </c>
      <c r="L362" s="19">
        <f t="shared" si="127"/>
        <v>5</v>
      </c>
      <c r="M362" s="20">
        <f t="shared" si="128"/>
        <v>0</v>
      </c>
      <c r="N362" s="20">
        <f t="shared" si="129"/>
        <v>0</v>
      </c>
      <c r="O362" s="20">
        <f t="shared" si="130"/>
        <v>0</v>
      </c>
      <c r="P362" s="20">
        <f t="shared" si="131"/>
        <v>0</v>
      </c>
      <c r="Q362" s="20">
        <f t="shared" si="132"/>
        <v>0</v>
      </c>
      <c r="R362" s="21">
        <v>0</v>
      </c>
      <c r="S362" s="22">
        <f t="shared" si="114"/>
        <v>5</v>
      </c>
      <c r="T362" s="22">
        <f t="shared" si="115"/>
        <v>0</v>
      </c>
      <c r="U362" s="22">
        <f t="shared" si="116"/>
        <v>0</v>
      </c>
      <c r="V362" s="22">
        <f t="shared" si="117"/>
        <v>0</v>
      </c>
      <c r="W362" s="22">
        <f t="shared" si="118"/>
        <v>0</v>
      </c>
      <c r="X362" s="23">
        <v>5</v>
      </c>
      <c r="Y362" s="24"/>
      <c r="Z362" s="24"/>
      <c r="AA362" s="24"/>
      <c r="AB362" s="53"/>
      <c r="AC362" s="53"/>
    </row>
    <row r="363" spans="1:29" ht="15" customHeight="1" x14ac:dyDescent="0.3">
      <c r="A363" s="133" t="s">
        <v>90</v>
      </c>
      <c r="B363" s="178" t="s">
        <v>87</v>
      </c>
      <c r="C363" s="108" t="s">
        <v>88</v>
      </c>
      <c r="D363" s="134">
        <v>1</v>
      </c>
      <c r="E363" s="156" t="s">
        <v>75</v>
      </c>
      <c r="F363" s="153">
        <f t="shared" si="126"/>
        <v>70</v>
      </c>
      <c r="G363" s="115" t="s">
        <v>34</v>
      </c>
      <c r="H363" s="116" t="s">
        <v>1675</v>
      </c>
      <c r="I363" s="71">
        <v>40545</v>
      </c>
      <c r="J363" s="17">
        <f t="shared" si="112"/>
        <v>5</v>
      </c>
      <c r="K363" s="18">
        <f t="shared" si="113"/>
        <v>5</v>
      </c>
      <c r="L363" s="19">
        <f t="shared" si="127"/>
        <v>5</v>
      </c>
      <c r="M363" s="20">
        <f t="shared" si="128"/>
        <v>0</v>
      </c>
      <c r="N363" s="20">
        <f t="shared" si="129"/>
        <v>0</v>
      </c>
      <c r="O363" s="20">
        <f t="shared" si="130"/>
        <v>0</v>
      </c>
      <c r="P363" s="20">
        <f t="shared" si="131"/>
        <v>0</v>
      </c>
      <c r="Q363" s="20">
        <f t="shared" si="132"/>
        <v>0</v>
      </c>
      <c r="R363" s="21">
        <v>0</v>
      </c>
      <c r="S363" s="22">
        <f t="shared" si="114"/>
        <v>5</v>
      </c>
      <c r="T363" s="22">
        <f t="shared" si="115"/>
        <v>0</v>
      </c>
      <c r="U363" s="22">
        <f t="shared" si="116"/>
        <v>0</v>
      </c>
      <c r="V363" s="22">
        <f t="shared" si="117"/>
        <v>0</v>
      </c>
      <c r="W363" s="22">
        <f t="shared" si="118"/>
        <v>0</v>
      </c>
      <c r="X363" s="26">
        <v>5</v>
      </c>
      <c r="Y363" s="27"/>
      <c r="Z363" s="27"/>
      <c r="AA363" s="27"/>
      <c r="AB363" s="37"/>
      <c r="AC363" s="53"/>
    </row>
    <row r="364" spans="1:29" ht="15" customHeight="1" x14ac:dyDescent="0.3">
      <c r="A364" s="162" t="s">
        <v>90</v>
      </c>
      <c r="B364" s="157" t="s">
        <v>623</v>
      </c>
      <c r="C364" s="110" t="s">
        <v>471</v>
      </c>
      <c r="D364" s="164">
        <v>15</v>
      </c>
      <c r="E364" s="135" t="s">
        <v>29</v>
      </c>
      <c r="F364" s="153">
        <f t="shared" si="126"/>
        <v>71</v>
      </c>
      <c r="G364" s="113" t="s">
        <v>294</v>
      </c>
      <c r="H364" s="114" t="s">
        <v>472</v>
      </c>
      <c r="I364" s="73">
        <v>40519</v>
      </c>
      <c r="J364" s="17">
        <f t="shared" si="112"/>
        <v>5</v>
      </c>
      <c r="K364" s="18">
        <f t="shared" si="113"/>
        <v>0</v>
      </c>
      <c r="L364" s="19">
        <f t="shared" si="127"/>
        <v>0</v>
      </c>
      <c r="M364" s="20">
        <f t="shared" si="128"/>
        <v>0</v>
      </c>
      <c r="N364" s="20">
        <f t="shared" si="129"/>
        <v>0</v>
      </c>
      <c r="O364" s="20">
        <f t="shared" si="130"/>
        <v>0</v>
      </c>
      <c r="P364" s="20">
        <f t="shared" si="131"/>
        <v>0</v>
      </c>
      <c r="Q364" s="20">
        <f t="shared" si="132"/>
        <v>0</v>
      </c>
      <c r="R364" s="21">
        <v>5</v>
      </c>
      <c r="S364" s="22">
        <f t="shared" si="114"/>
        <v>0</v>
      </c>
      <c r="T364" s="22">
        <f t="shared" si="115"/>
        <v>0</v>
      </c>
      <c r="U364" s="22">
        <f t="shared" si="116"/>
        <v>0</v>
      </c>
      <c r="V364" s="22">
        <f t="shared" si="117"/>
        <v>0</v>
      </c>
      <c r="W364" s="22">
        <f t="shared" si="118"/>
        <v>0</v>
      </c>
      <c r="X364" s="26"/>
      <c r="Y364" s="27"/>
      <c r="Z364" s="27"/>
      <c r="AA364" s="27"/>
      <c r="AB364" s="37"/>
      <c r="AC364" s="53"/>
    </row>
    <row r="365" spans="1:29" ht="15" customHeight="1" x14ac:dyDescent="0.3">
      <c r="A365" s="162" t="s">
        <v>90</v>
      </c>
      <c r="B365" s="157" t="s">
        <v>346</v>
      </c>
      <c r="C365" s="110" t="s">
        <v>306</v>
      </c>
      <c r="D365" s="167">
        <v>12</v>
      </c>
      <c r="E365" s="135" t="s">
        <v>25</v>
      </c>
      <c r="F365" s="153">
        <f t="shared" si="126"/>
        <v>72</v>
      </c>
      <c r="G365" s="113" t="s">
        <v>379</v>
      </c>
      <c r="H365" s="114" t="s">
        <v>507</v>
      </c>
      <c r="I365" s="73">
        <v>40492</v>
      </c>
      <c r="J365" s="17">
        <f t="shared" si="112"/>
        <v>5</v>
      </c>
      <c r="K365" s="18">
        <f t="shared" si="113"/>
        <v>5</v>
      </c>
      <c r="L365" s="19">
        <f t="shared" si="127"/>
        <v>5</v>
      </c>
      <c r="M365" s="20">
        <f t="shared" si="128"/>
        <v>0</v>
      </c>
      <c r="N365" s="20">
        <f t="shared" si="129"/>
        <v>0</v>
      </c>
      <c r="O365" s="20">
        <f t="shared" si="130"/>
        <v>0</v>
      </c>
      <c r="P365" s="20">
        <f t="shared" si="131"/>
        <v>0</v>
      </c>
      <c r="Q365" s="20">
        <f t="shared" si="132"/>
        <v>0</v>
      </c>
      <c r="R365" s="21">
        <v>0</v>
      </c>
      <c r="S365" s="22">
        <f t="shared" si="114"/>
        <v>5</v>
      </c>
      <c r="T365" s="22">
        <f t="shared" si="115"/>
        <v>0</v>
      </c>
      <c r="U365" s="22">
        <f t="shared" si="116"/>
        <v>0</v>
      </c>
      <c r="V365" s="22">
        <f t="shared" si="117"/>
        <v>0</v>
      </c>
      <c r="W365" s="22">
        <f t="shared" si="118"/>
        <v>0</v>
      </c>
      <c r="X365" s="26">
        <v>5</v>
      </c>
      <c r="Y365" s="27"/>
      <c r="Z365" s="27"/>
      <c r="AA365" s="27"/>
      <c r="AB365" s="37"/>
      <c r="AC365" s="53"/>
    </row>
    <row r="366" spans="1:29" ht="15" customHeight="1" x14ac:dyDescent="0.3">
      <c r="A366" s="162" t="s">
        <v>90</v>
      </c>
      <c r="B366" s="149" t="s">
        <v>855</v>
      </c>
      <c r="C366" s="150" t="s">
        <v>765</v>
      </c>
      <c r="D366" s="154">
        <v>20</v>
      </c>
      <c r="E366" s="155" t="s">
        <v>40</v>
      </c>
      <c r="F366" s="153">
        <f t="shared" si="126"/>
        <v>73</v>
      </c>
      <c r="G366" s="104" t="s">
        <v>41</v>
      </c>
      <c r="H366" s="105" t="s">
        <v>772</v>
      </c>
      <c r="I366" s="36">
        <v>40466</v>
      </c>
      <c r="J366" s="17">
        <f t="shared" si="112"/>
        <v>5</v>
      </c>
      <c r="K366" s="18">
        <f t="shared" si="113"/>
        <v>5</v>
      </c>
      <c r="L366" s="19">
        <f t="shared" si="127"/>
        <v>5</v>
      </c>
      <c r="M366" s="20">
        <f t="shared" si="128"/>
        <v>0</v>
      </c>
      <c r="N366" s="20">
        <f t="shared" si="129"/>
        <v>0</v>
      </c>
      <c r="O366" s="20">
        <f t="shared" si="130"/>
        <v>0</v>
      </c>
      <c r="P366" s="20">
        <f t="shared" si="131"/>
        <v>0</v>
      </c>
      <c r="Q366" s="20">
        <f t="shared" si="132"/>
        <v>0</v>
      </c>
      <c r="R366" s="21">
        <v>0</v>
      </c>
      <c r="S366" s="22">
        <f t="shared" si="114"/>
        <v>5</v>
      </c>
      <c r="T366" s="22">
        <f t="shared" si="115"/>
        <v>0</v>
      </c>
      <c r="U366" s="22">
        <f t="shared" si="116"/>
        <v>0</v>
      </c>
      <c r="V366" s="22">
        <f t="shared" si="117"/>
        <v>0</v>
      </c>
      <c r="W366" s="22">
        <f t="shared" si="118"/>
        <v>0</v>
      </c>
      <c r="X366" s="23">
        <v>5</v>
      </c>
      <c r="Y366" s="24"/>
      <c r="Z366" s="24"/>
      <c r="AA366" s="24"/>
      <c r="AB366" s="25"/>
      <c r="AC366" s="25"/>
    </row>
    <row r="367" spans="1:29" ht="15" customHeight="1" x14ac:dyDescent="0.3">
      <c r="A367" s="162" t="s">
        <v>90</v>
      </c>
      <c r="B367" s="149" t="s">
        <v>103</v>
      </c>
      <c r="C367" s="150" t="s">
        <v>104</v>
      </c>
      <c r="D367" s="154">
        <v>7</v>
      </c>
      <c r="E367" s="155" t="s">
        <v>28</v>
      </c>
      <c r="F367" s="153">
        <f t="shared" si="126"/>
        <v>74</v>
      </c>
      <c r="G367" s="104" t="s">
        <v>72</v>
      </c>
      <c r="H367" s="105" t="s">
        <v>904</v>
      </c>
      <c r="I367" s="36">
        <v>40465</v>
      </c>
      <c r="J367" s="17">
        <f t="shared" si="112"/>
        <v>5</v>
      </c>
      <c r="K367" s="18">
        <f t="shared" si="113"/>
        <v>5</v>
      </c>
      <c r="L367" s="19">
        <f t="shared" si="127"/>
        <v>5</v>
      </c>
      <c r="M367" s="20">
        <f t="shared" si="128"/>
        <v>0</v>
      </c>
      <c r="N367" s="20">
        <f t="shared" si="129"/>
        <v>0</v>
      </c>
      <c r="O367" s="20">
        <f t="shared" si="130"/>
        <v>0</v>
      </c>
      <c r="P367" s="20">
        <f t="shared" si="131"/>
        <v>0</v>
      </c>
      <c r="Q367" s="20">
        <f t="shared" si="132"/>
        <v>0</v>
      </c>
      <c r="R367" s="21">
        <v>0</v>
      </c>
      <c r="S367" s="22">
        <f t="shared" si="114"/>
        <v>5</v>
      </c>
      <c r="T367" s="22">
        <f t="shared" si="115"/>
        <v>0</v>
      </c>
      <c r="U367" s="22">
        <f t="shared" si="116"/>
        <v>0</v>
      </c>
      <c r="V367" s="22">
        <f t="shared" si="117"/>
        <v>0</v>
      </c>
      <c r="W367" s="22">
        <f t="shared" si="118"/>
        <v>0</v>
      </c>
      <c r="X367" s="23">
        <v>5</v>
      </c>
      <c r="Y367" s="24"/>
      <c r="Z367" s="24"/>
      <c r="AA367" s="24"/>
      <c r="AB367" s="25"/>
      <c r="AC367" s="25"/>
    </row>
    <row r="368" spans="1:29" ht="15" customHeight="1" x14ac:dyDescent="0.3">
      <c r="A368" s="133" t="s">
        <v>90</v>
      </c>
      <c r="B368" s="125" t="s">
        <v>2001</v>
      </c>
      <c r="C368" s="126" t="s">
        <v>1569</v>
      </c>
      <c r="D368" s="134">
        <v>1</v>
      </c>
      <c r="E368" s="156" t="s">
        <v>75</v>
      </c>
      <c r="F368" s="153">
        <f t="shared" si="126"/>
        <v>75</v>
      </c>
      <c r="G368" s="117" t="s">
        <v>1707</v>
      </c>
      <c r="H368" s="118" t="s">
        <v>1708</v>
      </c>
      <c r="I368" s="74">
        <v>40462</v>
      </c>
      <c r="J368" s="17">
        <f t="shared" si="112"/>
        <v>5</v>
      </c>
      <c r="K368" s="18">
        <f t="shared" si="113"/>
        <v>5</v>
      </c>
      <c r="L368" s="19">
        <f t="shared" si="127"/>
        <v>5</v>
      </c>
      <c r="M368" s="20">
        <f t="shared" si="128"/>
        <v>0</v>
      </c>
      <c r="N368" s="20">
        <f t="shared" si="129"/>
        <v>0</v>
      </c>
      <c r="O368" s="20">
        <f t="shared" si="130"/>
        <v>0</v>
      </c>
      <c r="P368" s="20">
        <f t="shared" si="131"/>
        <v>0</v>
      </c>
      <c r="Q368" s="20">
        <f t="shared" si="132"/>
        <v>0</v>
      </c>
      <c r="R368" s="21">
        <v>0</v>
      </c>
      <c r="S368" s="22">
        <f t="shared" si="114"/>
        <v>5</v>
      </c>
      <c r="T368" s="22">
        <f t="shared" si="115"/>
        <v>0</v>
      </c>
      <c r="U368" s="22">
        <f t="shared" si="116"/>
        <v>0</v>
      </c>
      <c r="V368" s="22">
        <f t="shared" si="117"/>
        <v>0</v>
      </c>
      <c r="W368" s="22">
        <f t="shared" si="118"/>
        <v>0</v>
      </c>
      <c r="X368" s="26">
        <v>5</v>
      </c>
      <c r="Y368" s="27"/>
      <c r="Z368" s="27"/>
      <c r="AA368" s="27"/>
      <c r="AB368" s="28"/>
      <c r="AC368" s="25"/>
    </row>
    <row r="369" spans="1:29" ht="15" customHeight="1" x14ac:dyDescent="0.3">
      <c r="A369" s="162" t="s">
        <v>90</v>
      </c>
      <c r="B369" s="157" t="s">
        <v>1004</v>
      </c>
      <c r="C369" s="110" t="s">
        <v>966</v>
      </c>
      <c r="D369" s="101">
        <v>10</v>
      </c>
      <c r="E369" s="156" t="s">
        <v>120</v>
      </c>
      <c r="F369" s="153">
        <f t="shared" si="126"/>
        <v>76</v>
      </c>
      <c r="G369" s="113" t="s">
        <v>37</v>
      </c>
      <c r="H369" s="114" t="s">
        <v>967</v>
      </c>
      <c r="I369" s="73">
        <v>40462</v>
      </c>
      <c r="J369" s="17">
        <f t="shared" si="112"/>
        <v>5</v>
      </c>
      <c r="K369" s="18">
        <f t="shared" si="113"/>
        <v>5</v>
      </c>
      <c r="L369" s="19">
        <f t="shared" si="127"/>
        <v>5</v>
      </c>
      <c r="M369" s="20">
        <f t="shared" si="128"/>
        <v>0</v>
      </c>
      <c r="N369" s="20">
        <f t="shared" si="129"/>
        <v>0</v>
      </c>
      <c r="O369" s="20">
        <f t="shared" si="130"/>
        <v>0</v>
      </c>
      <c r="P369" s="20">
        <f t="shared" si="131"/>
        <v>0</v>
      </c>
      <c r="Q369" s="20">
        <f t="shared" si="132"/>
        <v>0</v>
      </c>
      <c r="R369" s="21">
        <v>0</v>
      </c>
      <c r="S369" s="22">
        <f t="shared" si="114"/>
        <v>5</v>
      </c>
      <c r="T369" s="22">
        <f t="shared" si="115"/>
        <v>0</v>
      </c>
      <c r="U369" s="22">
        <f t="shared" si="116"/>
        <v>0</v>
      </c>
      <c r="V369" s="22">
        <f t="shared" si="117"/>
        <v>0</v>
      </c>
      <c r="W369" s="22">
        <f t="shared" si="118"/>
        <v>0</v>
      </c>
      <c r="X369" s="26">
        <v>5</v>
      </c>
      <c r="Y369" s="27"/>
      <c r="Z369" s="27"/>
      <c r="AA369" s="27"/>
      <c r="AB369" s="37"/>
      <c r="AC369" s="53"/>
    </row>
    <row r="370" spans="1:29" ht="15" customHeight="1" x14ac:dyDescent="0.3">
      <c r="A370" s="162" t="s">
        <v>90</v>
      </c>
      <c r="B370" s="157" t="s">
        <v>856</v>
      </c>
      <c r="C370" s="158" t="s">
        <v>764</v>
      </c>
      <c r="D370" s="154">
        <v>5</v>
      </c>
      <c r="E370" s="181" t="s">
        <v>53</v>
      </c>
      <c r="F370" s="153">
        <f t="shared" si="126"/>
        <v>77</v>
      </c>
      <c r="G370" s="113" t="s">
        <v>138</v>
      </c>
      <c r="H370" s="114" t="s">
        <v>672</v>
      </c>
      <c r="I370" s="73">
        <v>40461</v>
      </c>
      <c r="J370" s="17">
        <f t="shared" si="112"/>
        <v>5</v>
      </c>
      <c r="K370" s="18">
        <f t="shared" si="113"/>
        <v>5</v>
      </c>
      <c r="L370" s="19">
        <f t="shared" si="127"/>
        <v>5</v>
      </c>
      <c r="M370" s="20">
        <f t="shared" si="128"/>
        <v>0</v>
      </c>
      <c r="N370" s="20">
        <f t="shared" si="129"/>
        <v>0</v>
      </c>
      <c r="O370" s="20">
        <f t="shared" si="130"/>
        <v>0</v>
      </c>
      <c r="P370" s="20">
        <f t="shared" si="131"/>
        <v>0</v>
      </c>
      <c r="Q370" s="20">
        <f t="shared" si="132"/>
        <v>0</v>
      </c>
      <c r="R370" s="21">
        <v>0</v>
      </c>
      <c r="S370" s="22">
        <f t="shared" si="114"/>
        <v>5</v>
      </c>
      <c r="T370" s="22">
        <f t="shared" si="115"/>
        <v>0</v>
      </c>
      <c r="U370" s="22">
        <f t="shared" si="116"/>
        <v>0</v>
      </c>
      <c r="V370" s="22">
        <f t="shared" si="117"/>
        <v>0</v>
      </c>
      <c r="W370" s="22">
        <f t="shared" si="118"/>
        <v>0</v>
      </c>
      <c r="X370" s="23">
        <v>5</v>
      </c>
      <c r="Y370" s="24"/>
      <c r="Z370" s="24"/>
      <c r="AA370" s="24"/>
      <c r="AB370" s="53"/>
      <c r="AC370" s="53"/>
    </row>
    <row r="371" spans="1:29" ht="15" customHeight="1" x14ac:dyDescent="0.3">
      <c r="A371" s="162" t="s">
        <v>90</v>
      </c>
      <c r="B371" s="178" t="s">
        <v>98</v>
      </c>
      <c r="C371" s="108" t="s">
        <v>99</v>
      </c>
      <c r="D371" s="154">
        <v>12</v>
      </c>
      <c r="E371" s="135" t="s">
        <v>25</v>
      </c>
      <c r="F371" s="153">
        <f t="shared" si="126"/>
        <v>78</v>
      </c>
      <c r="G371" s="115" t="s">
        <v>1268</v>
      </c>
      <c r="H371" s="116" t="s">
        <v>1356</v>
      </c>
      <c r="I371" s="71">
        <v>40459</v>
      </c>
      <c r="J371" s="17">
        <f t="shared" si="112"/>
        <v>5</v>
      </c>
      <c r="K371" s="18">
        <f t="shared" si="113"/>
        <v>5</v>
      </c>
      <c r="L371" s="19">
        <f t="shared" si="127"/>
        <v>5</v>
      </c>
      <c r="M371" s="20">
        <f t="shared" si="128"/>
        <v>0</v>
      </c>
      <c r="N371" s="20">
        <f t="shared" si="129"/>
        <v>0</v>
      </c>
      <c r="O371" s="20">
        <f t="shared" si="130"/>
        <v>0</v>
      </c>
      <c r="P371" s="20">
        <f t="shared" si="131"/>
        <v>0</v>
      </c>
      <c r="Q371" s="20">
        <f t="shared" si="132"/>
        <v>0</v>
      </c>
      <c r="R371" s="21">
        <v>0</v>
      </c>
      <c r="S371" s="22">
        <f t="shared" si="114"/>
        <v>5</v>
      </c>
      <c r="T371" s="22">
        <f t="shared" si="115"/>
        <v>0</v>
      </c>
      <c r="U371" s="22">
        <f t="shared" si="116"/>
        <v>0</v>
      </c>
      <c r="V371" s="22">
        <f t="shared" si="117"/>
        <v>0</v>
      </c>
      <c r="W371" s="22">
        <f t="shared" si="118"/>
        <v>0</v>
      </c>
      <c r="X371" s="23">
        <v>5</v>
      </c>
      <c r="Y371" s="24"/>
      <c r="Z371" s="24"/>
      <c r="AA371" s="24"/>
      <c r="AB371" s="53"/>
      <c r="AC371" s="53"/>
    </row>
    <row r="372" spans="1:29" ht="15" customHeight="1" x14ac:dyDescent="0.3">
      <c r="A372" s="162" t="s">
        <v>90</v>
      </c>
      <c r="B372" s="157" t="s">
        <v>347</v>
      </c>
      <c r="C372" s="110" t="s">
        <v>313</v>
      </c>
      <c r="D372" s="101">
        <v>16</v>
      </c>
      <c r="E372" s="156" t="s">
        <v>44</v>
      </c>
      <c r="F372" s="153">
        <f t="shared" si="126"/>
        <v>79</v>
      </c>
      <c r="G372" s="113" t="s">
        <v>107</v>
      </c>
      <c r="H372" s="114" t="s">
        <v>965</v>
      </c>
      <c r="I372" s="73">
        <v>40420</v>
      </c>
      <c r="J372" s="17">
        <f t="shared" si="112"/>
        <v>5</v>
      </c>
      <c r="K372" s="18">
        <f t="shared" si="113"/>
        <v>5</v>
      </c>
      <c r="L372" s="19">
        <f t="shared" si="127"/>
        <v>5</v>
      </c>
      <c r="M372" s="20">
        <f t="shared" si="128"/>
        <v>0</v>
      </c>
      <c r="N372" s="20">
        <f t="shared" si="129"/>
        <v>0</v>
      </c>
      <c r="O372" s="20">
        <f t="shared" si="130"/>
        <v>0</v>
      </c>
      <c r="P372" s="20">
        <f t="shared" si="131"/>
        <v>0</v>
      </c>
      <c r="Q372" s="20">
        <f t="shared" si="132"/>
        <v>0</v>
      </c>
      <c r="R372" s="21">
        <v>0</v>
      </c>
      <c r="S372" s="22">
        <f t="shared" si="114"/>
        <v>5</v>
      </c>
      <c r="T372" s="22">
        <f t="shared" si="115"/>
        <v>0</v>
      </c>
      <c r="U372" s="22">
        <f t="shared" si="116"/>
        <v>0</v>
      </c>
      <c r="V372" s="22">
        <f t="shared" si="117"/>
        <v>0</v>
      </c>
      <c r="W372" s="22">
        <f t="shared" si="118"/>
        <v>0</v>
      </c>
      <c r="X372" s="26">
        <v>5</v>
      </c>
      <c r="Y372" s="27"/>
      <c r="Z372" s="27"/>
      <c r="AA372" s="27"/>
      <c r="AB372" s="37"/>
      <c r="AC372" s="53"/>
    </row>
    <row r="373" spans="1:29" ht="15" customHeight="1" x14ac:dyDescent="0.3">
      <c r="A373" s="133" t="s">
        <v>90</v>
      </c>
      <c r="B373" s="157" t="s">
        <v>275</v>
      </c>
      <c r="C373" s="110" t="s">
        <v>213</v>
      </c>
      <c r="D373" s="164">
        <v>15</v>
      </c>
      <c r="E373" s="156" t="s">
        <v>29</v>
      </c>
      <c r="F373" s="153">
        <f t="shared" si="126"/>
        <v>80</v>
      </c>
      <c r="G373" s="113" t="s">
        <v>251</v>
      </c>
      <c r="H373" s="114" t="s">
        <v>473</v>
      </c>
      <c r="I373" s="73">
        <v>40399</v>
      </c>
      <c r="J373" s="17">
        <f t="shared" si="112"/>
        <v>5</v>
      </c>
      <c r="K373" s="18">
        <f t="shared" si="113"/>
        <v>5</v>
      </c>
      <c r="L373" s="19">
        <f t="shared" si="127"/>
        <v>5</v>
      </c>
      <c r="M373" s="20">
        <f t="shared" si="128"/>
        <v>0</v>
      </c>
      <c r="N373" s="20">
        <f t="shared" si="129"/>
        <v>0</v>
      </c>
      <c r="O373" s="20">
        <f t="shared" si="130"/>
        <v>0</v>
      </c>
      <c r="P373" s="20">
        <f t="shared" si="131"/>
        <v>0</v>
      </c>
      <c r="Q373" s="20">
        <f t="shared" si="132"/>
        <v>0</v>
      </c>
      <c r="R373" s="21">
        <v>0</v>
      </c>
      <c r="S373" s="22">
        <f t="shared" si="114"/>
        <v>5</v>
      </c>
      <c r="T373" s="22">
        <f t="shared" si="115"/>
        <v>0</v>
      </c>
      <c r="U373" s="22">
        <f t="shared" si="116"/>
        <v>0</v>
      </c>
      <c r="V373" s="22">
        <f t="shared" si="117"/>
        <v>0</v>
      </c>
      <c r="W373" s="22">
        <f t="shared" si="118"/>
        <v>0</v>
      </c>
      <c r="X373" s="26">
        <v>5</v>
      </c>
      <c r="Y373" s="27"/>
      <c r="Z373" s="27"/>
      <c r="AA373" s="27"/>
      <c r="AB373" s="37"/>
      <c r="AC373" s="53"/>
    </row>
    <row r="374" spans="1:29" ht="15" customHeight="1" x14ac:dyDescent="0.3">
      <c r="A374" s="133" t="s">
        <v>90</v>
      </c>
      <c r="B374" s="178" t="s">
        <v>2029</v>
      </c>
      <c r="C374" s="108" t="s">
        <v>1715</v>
      </c>
      <c r="D374" s="134">
        <v>19</v>
      </c>
      <c r="E374" s="156" t="s">
        <v>46</v>
      </c>
      <c r="F374" s="153">
        <f t="shared" si="126"/>
        <v>81</v>
      </c>
      <c r="G374" s="115" t="s">
        <v>50</v>
      </c>
      <c r="H374" s="116" t="s">
        <v>1050</v>
      </c>
      <c r="I374" s="71">
        <v>40393</v>
      </c>
      <c r="J374" s="17">
        <f t="shared" si="112"/>
        <v>5</v>
      </c>
      <c r="K374" s="18">
        <f t="shared" si="113"/>
        <v>5</v>
      </c>
      <c r="L374" s="19">
        <f t="shared" si="127"/>
        <v>5</v>
      </c>
      <c r="M374" s="20">
        <f t="shared" si="128"/>
        <v>0</v>
      </c>
      <c r="N374" s="20">
        <f t="shared" si="129"/>
        <v>0</v>
      </c>
      <c r="O374" s="20">
        <f t="shared" si="130"/>
        <v>0</v>
      </c>
      <c r="P374" s="20">
        <f t="shared" si="131"/>
        <v>0</v>
      </c>
      <c r="Q374" s="20">
        <f t="shared" si="132"/>
        <v>0</v>
      </c>
      <c r="R374" s="21">
        <v>0</v>
      </c>
      <c r="S374" s="22">
        <f t="shared" si="114"/>
        <v>5</v>
      </c>
      <c r="T374" s="22">
        <f t="shared" si="115"/>
        <v>0</v>
      </c>
      <c r="U374" s="22">
        <f t="shared" si="116"/>
        <v>0</v>
      </c>
      <c r="V374" s="22">
        <f t="shared" si="117"/>
        <v>0</v>
      </c>
      <c r="W374" s="22">
        <f t="shared" si="118"/>
        <v>0</v>
      </c>
      <c r="X374" s="26">
        <v>5</v>
      </c>
      <c r="Y374" s="27"/>
      <c r="Z374" s="27"/>
      <c r="AA374" s="27"/>
      <c r="AB374" s="37"/>
      <c r="AC374" s="53"/>
    </row>
    <row r="375" spans="1:29" ht="15" customHeight="1" x14ac:dyDescent="0.3">
      <c r="A375" s="133" t="s">
        <v>90</v>
      </c>
      <c r="B375" s="178" t="s">
        <v>2031</v>
      </c>
      <c r="C375" s="108" t="s">
        <v>1722</v>
      </c>
      <c r="D375" s="134">
        <v>9</v>
      </c>
      <c r="E375" s="155" t="s">
        <v>33</v>
      </c>
      <c r="F375" s="153">
        <f t="shared" si="126"/>
        <v>82</v>
      </c>
      <c r="G375" s="115" t="s">
        <v>1701</v>
      </c>
      <c r="H375" s="116" t="s">
        <v>1702</v>
      </c>
      <c r="I375" s="71">
        <v>40393</v>
      </c>
      <c r="J375" s="17">
        <f t="shared" si="112"/>
        <v>5</v>
      </c>
      <c r="K375" s="18">
        <f t="shared" si="113"/>
        <v>5</v>
      </c>
      <c r="L375" s="19">
        <f t="shared" si="127"/>
        <v>5</v>
      </c>
      <c r="M375" s="20">
        <f t="shared" si="128"/>
        <v>0</v>
      </c>
      <c r="N375" s="20">
        <f t="shared" si="129"/>
        <v>0</v>
      </c>
      <c r="O375" s="20">
        <f t="shared" si="130"/>
        <v>0</v>
      </c>
      <c r="P375" s="20">
        <f t="shared" si="131"/>
        <v>0</v>
      </c>
      <c r="Q375" s="20">
        <f t="shared" si="132"/>
        <v>0</v>
      </c>
      <c r="R375" s="21">
        <v>0</v>
      </c>
      <c r="S375" s="22">
        <f t="shared" si="114"/>
        <v>5</v>
      </c>
      <c r="T375" s="22">
        <f t="shared" si="115"/>
        <v>0</v>
      </c>
      <c r="U375" s="22">
        <f t="shared" si="116"/>
        <v>0</v>
      </c>
      <c r="V375" s="22">
        <f t="shared" si="117"/>
        <v>0</v>
      </c>
      <c r="W375" s="22">
        <f t="shared" si="118"/>
        <v>0</v>
      </c>
      <c r="X375" s="26">
        <v>5</v>
      </c>
      <c r="Y375" s="27"/>
      <c r="Z375" s="27"/>
      <c r="AA375" s="27"/>
      <c r="AB375" s="37"/>
      <c r="AC375" s="53"/>
    </row>
    <row r="376" spans="1:29" ht="15" customHeight="1" x14ac:dyDescent="0.3">
      <c r="A376" s="162" t="s">
        <v>90</v>
      </c>
      <c r="B376" s="157" t="s">
        <v>341</v>
      </c>
      <c r="C376" s="110" t="s">
        <v>179</v>
      </c>
      <c r="D376" s="134">
        <v>12</v>
      </c>
      <c r="E376" s="135" t="s">
        <v>25</v>
      </c>
      <c r="F376" s="153">
        <f t="shared" si="126"/>
        <v>83</v>
      </c>
      <c r="G376" s="113" t="s">
        <v>26</v>
      </c>
      <c r="H376" s="114" t="s">
        <v>509</v>
      </c>
      <c r="I376" s="73">
        <v>40391</v>
      </c>
      <c r="J376" s="17">
        <f t="shared" si="112"/>
        <v>5</v>
      </c>
      <c r="K376" s="18">
        <f t="shared" si="113"/>
        <v>5</v>
      </c>
      <c r="L376" s="19">
        <f t="shared" si="127"/>
        <v>5</v>
      </c>
      <c r="M376" s="20">
        <f t="shared" si="128"/>
        <v>0</v>
      </c>
      <c r="N376" s="20">
        <f t="shared" si="129"/>
        <v>0</v>
      </c>
      <c r="O376" s="20">
        <f t="shared" si="130"/>
        <v>0</v>
      </c>
      <c r="P376" s="20">
        <f t="shared" si="131"/>
        <v>0</v>
      </c>
      <c r="Q376" s="20">
        <f t="shared" si="132"/>
        <v>0</v>
      </c>
      <c r="R376" s="21">
        <v>0</v>
      </c>
      <c r="S376" s="22">
        <f t="shared" si="114"/>
        <v>5</v>
      </c>
      <c r="T376" s="22">
        <f t="shared" si="115"/>
        <v>0</v>
      </c>
      <c r="U376" s="22">
        <f t="shared" si="116"/>
        <v>0</v>
      </c>
      <c r="V376" s="22">
        <f t="shared" si="117"/>
        <v>0</v>
      </c>
      <c r="W376" s="22">
        <f t="shared" si="118"/>
        <v>0</v>
      </c>
      <c r="X376" s="26">
        <v>5</v>
      </c>
      <c r="Y376" s="27"/>
      <c r="Z376" s="27"/>
      <c r="AA376" s="27"/>
      <c r="AB376" s="37"/>
      <c r="AC376" s="53"/>
    </row>
    <row r="377" spans="1:29" ht="15" customHeight="1" x14ac:dyDescent="0.3">
      <c r="A377" s="133" t="s">
        <v>90</v>
      </c>
      <c r="B377" s="178" t="s">
        <v>2032</v>
      </c>
      <c r="C377" s="108" t="s">
        <v>1721</v>
      </c>
      <c r="D377" s="134">
        <v>9</v>
      </c>
      <c r="E377" s="181" t="s">
        <v>33</v>
      </c>
      <c r="F377" s="153">
        <f t="shared" si="126"/>
        <v>84</v>
      </c>
      <c r="G377" s="115" t="s">
        <v>1236</v>
      </c>
      <c r="H377" s="116" t="s">
        <v>1694</v>
      </c>
      <c r="I377" s="71">
        <v>40382</v>
      </c>
      <c r="J377" s="17">
        <f t="shared" si="112"/>
        <v>5</v>
      </c>
      <c r="K377" s="18">
        <f t="shared" si="113"/>
        <v>5</v>
      </c>
      <c r="L377" s="19">
        <f t="shared" si="127"/>
        <v>5</v>
      </c>
      <c r="M377" s="20">
        <f t="shared" si="128"/>
        <v>0</v>
      </c>
      <c r="N377" s="20">
        <f t="shared" si="129"/>
        <v>0</v>
      </c>
      <c r="O377" s="20">
        <f t="shared" si="130"/>
        <v>0</v>
      </c>
      <c r="P377" s="20">
        <f t="shared" si="131"/>
        <v>0</v>
      </c>
      <c r="Q377" s="20">
        <f t="shared" si="132"/>
        <v>0</v>
      </c>
      <c r="R377" s="21">
        <v>0</v>
      </c>
      <c r="S377" s="22">
        <f t="shared" si="114"/>
        <v>5</v>
      </c>
      <c r="T377" s="22">
        <f t="shared" si="115"/>
        <v>0</v>
      </c>
      <c r="U377" s="22">
        <f t="shared" si="116"/>
        <v>0</v>
      </c>
      <c r="V377" s="22">
        <f t="shared" si="117"/>
        <v>0</v>
      </c>
      <c r="W377" s="22">
        <f t="shared" si="118"/>
        <v>0</v>
      </c>
      <c r="X377" s="26">
        <v>5</v>
      </c>
      <c r="Y377" s="27"/>
      <c r="Z377" s="27"/>
      <c r="AA377" s="27"/>
      <c r="AB377" s="37"/>
      <c r="AC377" s="53"/>
    </row>
    <row r="378" spans="1:29" ht="15" customHeight="1" x14ac:dyDescent="0.3">
      <c r="A378" s="133" t="s">
        <v>90</v>
      </c>
      <c r="B378" s="178" t="s">
        <v>272</v>
      </c>
      <c r="C378" s="108" t="s">
        <v>257</v>
      </c>
      <c r="D378" s="134">
        <v>6</v>
      </c>
      <c r="E378" s="156" t="s">
        <v>31</v>
      </c>
      <c r="F378" s="153">
        <f t="shared" si="126"/>
        <v>85</v>
      </c>
      <c r="G378" s="115" t="s">
        <v>1263</v>
      </c>
      <c r="H378" s="116" t="s">
        <v>1699</v>
      </c>
      <c r="I378" s="71">
        <v>40376</v>
      </c>
      <c r="J378" s="17">
        <f t="shared" si="112"/>
        <v>5</v>
      </c>
      <c r="K378" s="18">
        <f t="shared" si="113"/>
        <v>5</v>
      </c>
      <c r="L378" s="19">
        <f t="shared" si="127"/>
        <v>5</v>
      </c>
      <c r="M378" s="20">
        <f t="shared" si="128"/>
        <v>0</v>
      </c>
      <c r="N378" s="20">
        <f t="shared" si="129"/>
        <v>0</v>
      </c>
      <c r="O378" s="20">
        <f t="shared" si="130"/>
        <v>0</v>
      </c>
      <c r="P378" s="20">
        <f t="shared" si="131"/>
        <v>0</v>
      </c>
      <c r="Q378" s="20">
        <f t="shared" si="132"/>
        <v>0</v>
      </c>
      <c r="R378" s="21">
        <v>0</v>
      </c>
      <c r="S378" s="22">
        <f t="shared" si="114"/>
        <v>5</v>
      </c>
      <c r="T378" s="22">
        <f t="shared" si="115"/>
        <v>0</v>
      </c>
      <c r="U378" s="22">
        <f t="shared" si="116"/>
        <v>0</v>
      </c>
      <c r="V378" s="22">
        <f t="shared" si="117"/>
        <v>0</v>
      </c>
      <c r="W378" s="22">
        <f t="shared" si="118"/>
        <v>0</v>
      </c>
      <c r="X378" s="26">
        <v>5</v>
      </c>
      <c r="Y378" s="27"/>
      <c r="Z378" s="27"/>
      <c r="AA378" s="27"/>
      <c r="AB378" s="37"/>
      <c r="AC378" s="53"/>
    </row>
    <row r="379" spans="1:29" ht="15" customHeight="1" x14ac:dyDescent="0.3">
      <c r="A379" s="162" t="s">
        <v>90</v>
      </c>
      <c r="B379" s="157" t="s">
        <v>1151</v>
      </c>
      <c r="C379" s="110" t="s">
        <v>1045</v>
      </c>
      <c r="D379" s="164">
        <v>16</v>
      </c>
      <c r="E379" s="156" t="s">
        <v>44</v>
      </c>
      <c r="F379" s="153">
        <f t="shared" si="126"/>
        <v>86</v>
      </c>
      <c r="G379" s="113" t="s">
        <v>677</v>
      </c>
      <c r="H379" s="114" t="s">
        <v>1046</v>
      </c>
      <c r="I379" s="73">
        <v>40360</v>
      </c>
      <c r="J379" s="17">
        <f t="shared" si="112"/>
        <v>5</v>
      </c>
      <c r="K379" s="18">
        <f t="shared" si="113"/>
        <v>5</v>
      </c>
      <c r="L379" s="19">
        <f t="shared" si="127"/>
        <v>5</v>
      </c>
      <c r="M379" s="20">
        <f t="shared" si="128"/>
        <v>0</v>
      </c>
      <c r="N379" s="20">
        <f t="shared" si="129"/>
        <v>0</v>
      </c>
      <c r="O379" s="20">
        <f t="shared" si="130"/>
        <v>0</v>
      </c>
      <c r="P379" s="20">
        <f t="shared" si="131"/>
        <v>0</v>
      </c>
      <c r="Q379" s="20">
        <f t="shared" si="132"/>
        <v>0</v>
      </c>
      <c r="R379" s="21">
        <v>0</v>
      </c>
      <c r="S379" s="22">
        <f t="shared" si="114"/>
        <v>5</v>
      </c>
      <c r="T379" s="22">
        <f t="shared" si="115"/>
        <v>0</v>
      </c>
      <c r="U379" s="22">
        <f t="shared" si="116"/>
        <v>0</v>
      </c>
      <c r="V379" s="22">
        <f t="shared" si="117"/>
        <v>0</v>
      </c>
      <c r="W379" s="22">
        <f t="shared" si="118"/>
        <v>0</v>
      </c>
      <c r="X379" s="26">
        <v>5</v>
      </c>
      <c r="Y379" s="27"/>
      <c r="Z379" s="27"/>
      <c r="AA379" s="27"/>
      <c r="AB379" s="37"/>
      <c r="AC379" s="53"/>
    </row>
    <row r="380" spans="1:29" ht="15" customHeight="1" x14ac:dyDescent="0.3">
      <c r="A380" s="162" t="s">
        <v>90</v>
      </c>
      <c r="B380" s="157" t="s">
        <v>629</v>
      </c>
      <c r="C380" s="110" t="s">
        <v>384</v>
      </c>
      <c r="D380" s="134">
        <v>15</v>
      </c>
      <c r="E380" s="156" t="s">
        <v>29</v>
      </c>
      <c r="F380" s="153">
        <f t="shared" si="126"/>
        <v>87</v>
      </c>
      <c r="G380" s="113" t="s">
        <v>448</v>
      </c>
      <c r="H380" s="114" t="s">
        <v>216</v>
      </c>
      <c r="I380" s="73">
        <v>40357</v>
      </c>
      <c r="J380" s="17">
        <f t="shared" si="112"/>
        <v>5</v>
      </c>
      <c r="K380" s="18">
        <f t="shared" si="113"/>
        <v>0</v>
      </c>
      <c r="L380" s="19">
        <f t="shared" si="127"/>
        <v>0</v>
      </c>
      <c r="M380" s="20">
        <f t="shared" si="128"/>
        <v>0</v>
      </c>
      <c r="N380" s="20">
        <f t="shared" si="129"/>
        <v>0</v>
      </c>
      <c r="O380" s="20">
        <f t="shared" si="130"/>
        <v>0</v>
      </c>
      <c r="P380" s="20">
        <f t="shared" si="131"/>
        <v>0</v>
      </c>
      <c r="Q380" s="20">
        <f t="shared" si="132"/>
        <v>0</v>
      </c>
      <c r="R380" s="21">
        <v>5</v>
      </c>
      <c r="S380" s="22">
        <f t="shared" si="114"/>
        <v>0</v>
      </c>
      <c r="T380" s="22">
        <f t="shared" si="115"/>
        <v>0</v>
      </c>
      <c r="U380" s="22">
        <f t="shared" si="116"/>
        <v>0</v>
      </c>
      <c r="V380" s="22">
        <f t="shared" si="117"/>
        <v>0</v>
      </c>
      <c r="W380" s="22">
        <f t="shared" si="118"/>
        <v>0</v>
      </c>
      <c r="X380" s="26"/>
      <c r="Y380" s="27"/>
      <c r="Z380" s="27"/>
      <c r="AA380" s="27"/>
      <c r="AB380" s="37"/>
      <c r="AC380" s="37"/>
    </row>
    <row r="381" spans="1:29" ht="15" customHeight="1" x14ac:dyDescent="0.3">
      <c r="A381" s="162" t="s">
        <v>90</v>
      </c>
      <c r="B381" s="157" t="s">
        <v>345</v>
      </c>
      <c r="C381" s="110" t="s">
        <v>301</v>
      </c>
      <c r="D381" s="134">
        <v>19</v>
      </c>
      <c r="E381" s="156" t="s">
        <v>46</v>
      </c>
      <c r="F381" s="153">
        <f t="shared" si="126"/>
        <v>88</v>
      </c>
      <c r="G381" s="113" t="s">
        <v>57</v>
      </c>
      <c r="H381" s="114" t="s">
        <v>457</v>
      </c>
      <c r="I381" s="73">
        <v>40348</v>
      </c>
      <c r="J381" s="17">
        <f t="shared" si="112"/>
        <v>5</v>
      </c>
      <c r="K381" s="18">
        <f t="shared" si="113"/>
        <v>0</v>
      </c>
      <c r="L381" s="19">
        <f t="shared" si="127"/>
        <v>0</v>
      </c>
      <c r="M381" s="20">
        <f t="shared" si="128"/>
        <v>0</v>
      </c>
      <c r="N381" s="20">
        <f t="shared" si="129"/>
        <v>0</v>
      </c>
      <c r="O381" s="20">
        <f t="shared" si="130"/>
        <v>0</v>
      </c>
      <c r="P381" s="20">
        <f t="shared" si="131"/>
        <v>0</v>
      </c>
      <c r="Q381" s="20">
        <f t="shared" si="132"/>
        <v>0</v>
      </c>
      <c r="R381" s="21">
        <v>5</v>
      </c>
      <c r="S381" s="22">
        <f t="shared" si="114"/>
        <v>0</v>
      </c>
      <c r="T381" s="22">
        <f t="shared" si="115"/>
        <v>0</v>
      </c>
      <c r="U381" s="22">
        <f t="shared" si="116"/>
        <v>0</v>
      </c>
      <c r="V381" s="22">
        <f t="shared" si="117"/>
        <v>0</v>
      </c>
      <c r="W381" s="22">
        <f t="shared" si="118"/>
        <v>0</v>
      </c>
      <c r="X381" s="26"/>
      <c r="Y381" s="27"/>
      <c r="Z381" s="27"/>
      <c r="AA381" s="27"/>
      <c r="AB381" s="37"/>
      <c r="AC381" s="37"/>
    </row>
    <row r="382" spans="1:29" ht="15" customHeight="1" x14ac:dyDescent="0.3">
      <c r="A382" s="162" t="s">
        <v>90</v>
      </c>
      <c r="B382" s="157" t="s">
        <v>613</v>
      </c>
      <c r="C382" s="110" t="s">
        <v>453</v>
      </c>
      <c r="D382" s="134">
        <v>16</v>
      </c>
      <c r="E382" s="156" t="s">
        <v>44</v>
      </c>
      <c r="F382" s="153">
        <f t="shared" si="126"/>
        <v>89</v>
      </c>
      <c r="G382" s="113" t="s">
        <v>97</v>
      </c>
      <c r="H382" s="114" t="s">
        <v>513</v>
      </c>
      <c r="I382" s="73">
        <v>40342</v>
      </c>
      <c r="J382" s="17">
        <f t="shared" si="112"/>
        <v>5</v>
      </c>
      <c r="K382" s="18">
        <f t="shared" si="113"/>
        <v>5</v>
      </c>
      <c r="L382" s="19">
        <f t="shared" si="127"/>
        <v>5</v>
      </c>
      <c r="M382" s="20">
        <f t="shared" si="128"/>
        <v>0</v>
      </c>
      <c r="N382" s="20">
        <f t="shared" si="129"/>
        <v>0</v>
      </c>
      <c r="O382" s="20">
        <f t="shared" si="130"/>
        <v>0</v>
      </c>
      <c r="P382" s="20">
        <f t="shared" si="131"/>
        <v>0</v>
      </c>
      <c r="Q382" s="20">
        <f t="shared" si="132"/>
        <v>0</v>
      </c>
      <c r="R382" s="21">
        <v>0</v>
      </c>
      <c r="S382" s="22">
        <f t="shared" si="114"/>
        <v>5</v>
      </c>
      <c r="T382" s="22">
        <f t="shared" si="115"/>
        <v>0</v>
      </c>
      <c r="U382" s="22">
        <f t="shared" si="116"/>
        <v>0</v>
      </c>
      <c r="V382" s="22">
        <f t="shared" si="117"/>
        <v>0</v>
      </c>
      <c r="W382" s="22">
        <f t="shared" si="118"/>
        <v>0</v>
      </c>
      <c r="X382" s="26">
        <v>5</v>
      </c>
      <c r="Y382" s="27"/>
      <c r="Z382" s="27"/>
      <c r="AA382" s="27"/>
      <c r="AB382" s="37"/>
      <c r="AC382" s="53"/>
    </row>
    <row r="383" spans="1:29" ht="15" customHeight="1" x14ac:dyDescent="0.3">
      <c r="A383" s="162" t="s">
        <v>90</v>
      </c>
      <c r="B383" s="178" t="s">
        <v>275</v>
      </c>
      <c r="C383" s="108" t="s">
        <v>213</v>
      </c>
      <c r="D383" s="134">
        <v>15</v>
      </c>
      <c r="E383" s="156" t="s">
        <v>29</v>
      </c>
      <c r="F383" s="153">
        <f t="shared" si="126"/>
        <v>90</v>
      </c>
      <c r="G383" s="115" t="s">
        <v>1340</v>
      </c>
      <c r="H383" s="116" t="s">
        <v>1341</v>
      </c>
      <c r="I383" s="71">
        <v>40336</v>
      </c>
      <c r="J383" s="17">
        <f t="shared" si="112"/>
        <v>5</v>
      </c>
      <c r="K383" s="18">
        <f t="shared" si="113"/>
        <v>5</v>
      </c>
      <c r="L383" s="19">
        <f t="shared" si="127"/>
        <v>5</v>
      </c>
      <c r="M383" s="20">
        <f t="shared" si="128"/>
        <v>0</v>
      </c>
      <c r="N383" s="20">
        <f t="shared" si="129"/>
        <v>0</v>
      </c>
      <c r="O383" s="20">
        <f t="shared" si="130"/>
        <v>0</v>
      </c>
      <c r="P383" s="20">
        <f t="shared" si="131"/>
        <v>0</v>
      </c>
      <c r="Q383" s="20">
        <f t="shared" si="132"/>
        <v>0</v>
      </c>
      <c r="R383" s="21">
        <v>0</v>
      </c>
      <c r="S383" s="22">
        <f t="shared" si="114"/>
        <v>5</v>
      </c>
      <c r="T383" s="22">
        <f t="shared" si="115"/>
        <v>0</v>
      </c>
      <c r="U383" s="22">
        <f t="shared" si="116"/>
        <v>0</v>
      </c>
      <c r="V383" s="22">
        <f t="shared" si="117"/>
        <v>0</v>
      </c>
      <c r="W383" s="22">
        <f t="shared" si="118"/>
        <v>0</v>
      </c>
      <c r="X383" s="23">
        <v>5</v>
      </c>
      <c r="Y383" s="24"/>
      <c r="Z383" s="24"/>
      <c r="AA383" s="24"/>
      <c r="AB383" s="53"/>
      <c r="AC383" s="53"/>
    </row>
    <row r="384" spans="1:29" ht="15" customHeight="1" x14ac:dyDescent="0.3">
      <c r="A384" s="133" t="s">
        <v>90</v>
      </c>
      <c r="B384" s="157" t="s">
        <v>116</v>
      </c>
      <c r="C384" s="110" t="s">
        <v>117</v>
      </c>
      <c r="D384" s="164">
        <v>4</v>
      </c>
      <c r="E384" s="156" t="s">
        <v>81</v>
      </c>
      <c r="F384" s="153">
        <f t="shared" si="126"/>
        <v>91</v>
      </c>
      <c r="G384" s="113" t="s">
        <v>106</v>
      </c>
      <c r="H384" s="114" t="s">
        <v>933</v>
      </c>
      <c r="I384" s="73">
        <v>40335</v>
      </c>
      <c r="J384" s="17">
        <f t="shared" si="112"/>
        <v>5</v>
      </c>
      <c r="K384" s="18">
        <f t="shared" si="113"/>
        <v>5</v>
      </c>
      <c r="L384" s="19">
        <f t="shared" si="127"/>
        <v>5</v>
      </c>
      <c r="M384" s="20">
        <f t="shared" si="128"/>
        <v>0</v>
      </c>
      <c r="N384" s="20">
        <f t="shared" si="129"/>
        <v>0</v>
      </c>
      <c r="O384" s="20">
        <f t="shared" si="130"/>
        <v>0</v>
      </c>
      <c r="P384" s="20">
        <f t="shared" si="131"/>
        <v>0</v>
      </c>
      <c r="Q384" s="20">
        <f t="shared" si="132"/>
        <v>0</v>
      </c>
      <c r="R384" s="21">
        <v>0</v>
      </c>
      <c r="S384" s="22">
        <f t="shared" si="114"/>
        <v>5</v>
      </c>
      <c r="T384" s="22">
        <f t="shared" si="115"/>
        <v>0</v>
      </c>
      <c r="U384" s="22">
        <f t="shared" si="116"/>
        <v>0</v>
      </c>
      <c r="V384" s="22">
        <f t="shared" si="117"/>
        <v>0</v>
      </c>
      <c r="W384" s="22">
        <f t="shared" si="118"/>
        <v>0</v>
      </c>
      <c r="X384" s="26">
        <v>5</v>
      </c>
      <c r="Y384" s="27"/>
      <c r="Z384" s="27"/>
      <c r="AA384" s="27"/>
      <c r="AB384" s="37"/>
      <c r="AC384" s="37"/>
    </row>
    <row r="385" spans="1:29" ht="15" customHeight="1" x14ac:dyDescent="0.3">
      <c r="A385" s="162" t="s">
        <v>90</v>
      </c>
      <c r="B385" s="157" t="s">
        <v>864</v>
      </c>
      <c r="C385" s="110" t="s">
        <v>795</v>
      </c>
      <c r="D385" s="164">
        <v>1</v>
      </c>
      <c r="E385" s="101" t="s">
        <v>75</v>
      </c>
      <c r="F385" s="153">
        <f t="shared" si="126"/>
        <v>92</v>
      </c>
      <c r="G385" s="113" t="s">
        <v>134</v>
      </c>
      <c r="H385" s="114" t="s">
        <v>796</v>
      </c>
      <c r="I385" s="73">
        <v>40332</v>
      </c>
      <c r="J385" s="17">
        <f t="shared" si="112"/>
        <v>5</v>
      </c>
      <c r="K385" s="18">
        <f t="shared" si="113"/>
        <v>5</v>
      </c>
      <c r="L385" s="19">
        <f t="shared" si="127"/>
        <v>5</v>
      </c>
      <c r="M385" s="20">
        <f t="shared" si="128"/>
        <v>0</v>
      </c>
      <c r="N385" s="20">
        <f t="shared" si="129"/>
        <v>0</v>
      </c>
      <c r="O385" s="20">
        <f t="shared" si="130"/>
        <v>0</v>
      </c>
      <c r="P385" s="20">
        <f t="shared" si="131"/>
        <v>0</v>
      </c>
      <c r="Q385" s="20">
        <f t="shared" si="132"/>
        <v>0</v>
      </c>
      <c r="R385" s="21">
        <v>0</v>
      </c>
      <c r="S385" s="22">
        <f t="shared" si="114"/>
        <v>5</v>
      </c>
      <c r="T385" s="22">
        <f t="shared" si="115"/>
        <v>0</v>
      </c>
      <c r="U385" s="22">
        <f t="shared" si="116"/>
        <v>0</v>
      </c>
      <c r="V385" s="22">
        <f t="shared" si="117"/>
        <v>0</v>
      </c>
      <c r="W385" s="22">
        <f t="shared" si="118"/>
        <v>0</v>
      </c>
      <c r="X385" s="26">
        <v>5</v>
      </c>
      <c r="Y385" s="27"/>
      <c r="Z385" s="27"/>
      <c r="AA385" s="27"/>
      <c r="AB385" s="37"/>
      <c r="AC385" s="37"/>
    </row>
    <row r="386" spans="1:29" ht="15" customHeight="1" x14ac:dyDescent="0.3">
      <c r="A386" s="133" t="s">
        <v>90</v>
      </c>
      <c r="B386" s="178" t="s">
        <v>112</v>
      </c>
      <c r="C386" s="108" t="s">
        <v>113</v>
      </c>
      <c r="D386" s="134">
        <v>7</v>
      </c>
      <c r="E386" s="156" t="s">
        <v>28</v>
      </c>
      <c r="F386" s="153">
        <f t="shared" si="126"/>
        <v>93</v>
      </c>
      <c r="G386" s="115" t="s">
        <v>1391</v>
      </c>
      <c r="H386" s="116" t="s">
        <v>1710</v>
      </c>
      <c r="I386" s="71">
        <v>40331</v>
      </c>
      <c r="J386" s="17">
        <f t="shared" si="112"/>
        <v>5</v>
      </c>
      <c r="K386" s="18">
        <f t="shared" si="113"/>
        <v>5</v>
      </c>
      <c r="L386" s="19">
        <f t="shared" si="127"/>
        <v>5</v>
      </c>
      <c r="M386" s="20">
        <f t="shared" si="128"/>
        <v>0</v>
      </c>
      <c r="N386" s="20">
        <f t="shared" si="129"/>
        <v>0</v>
      </c>
      <c r="O386" s="20">
        <f t="shared" si="130"/>
        <v>0</v>
      </c>
      <c r="P386" s="20">
        <f t="shared" si="131"/>
        <v>0</v>
      </c>
      <c r="Q386" s="20">
        <f t="shared" si="132"/>
        <v>0</v>
      </c>
      <c r="R386" s="21">
        <v>0</v>
      </c>
      <c r="S386" s="22">
        <f t="shared" si="114"/>
        <v>5</v>
      </c>
      <c r="T386" s="22">
        <f t="shared" si="115"/>
        <v>0</v>
      </c>
      <c r="U386" s="22">
        <f t="shared" si="116"/>
        <v>0</v>
      </c>
      <c r="V386" s="22">
        <f t="shared" si="117"/>
        <v>0</v>
      </c>
      <c r="W386" s="22">
        <f t="shared" si="118"/>
        <v>0</v>
      </c>
      <c r="X386" s="26">
        <v>5</v>
      </c>
      <c r="Y386" s="27"/>
      <c r="Z386" s="27"/>
      <c r="AA386" s="27"/>
      <c r="AB386" s="37"/>
      <c r="AC386" s="53"/>
    </row>
    <row r="387" spans="1:29" ht="15" customHeight="1" x14ac:dyDescent="0.3">
      <c r="A387" s="162" t="s">
        <v>90</v>
      </c>
      <c r="B387" s="157" t="s">
        <v>297</v>
      </c>
      <c r="C387" s="110" t="s">
        <v>283</v>
      </c>
      <c r="D387" s="134">
        <v>1</v>
      </c>
      <c r="E387" s="156" t="s">
        <v>75</v>
      </c>
      <c r="F387" s="153">
        <f t="shared" si="126"/>
        <v>94</v>
      </c>
      <c r="G387" s="113" t="s">
        <v>425</v>
      </c>
      <c r="H387" s="114" t="s">
        <v>817</v>
      </c>
      <c r="I387" s="73">
        <v>40328</v>
      </c>
      <c r="J387" s="17">
        <f t="shared" si="112"/>
        <v>5</v>
      </c>
      <c r="K387" s="18">
        <f t="shared" si="113"/>
        <v>0</v>
      </c>
      <c r="L387" s="19">
        <f t="shared" si="127"/>
        <v>0</v>
      </c>
      <c r="M387" s="20">
        <f t="shared" si="128"/>
        <v>0</v>
      </c>
      <c r="N387" s="20">
        <f t="shared" si="129"/>
        <v>0</v>
      </c>
      <c r="O387" s="20">
        <f t="shared" si="130"/>
        <v>0</v>
      </c>
      <c r="P387" s="20">
        <f t="shared" si="131"/>
        <v>0</v>
      </c>
      <c r="Q387" s="20">
        <f t="shared" si="132"/>
        <v>0</v>
      </c>
      <c r="R387" s="21">
        <v>5</v>
      </c>
      <c r="S387" s="22">
        <f t="shared" si="114"/>
        <v>0</v>
      </c>
      <c r="T387" s="22">
        <f t="shared" si="115"/>
        <v>0</v>
      </c>
      <c r="U387" s="22">
        <f t="shared" si="116"/>
        <v>0</v>
      </c>
      <c r="V387" s="22">
        <f t="shared" si="117"/>
        <v>0</v>
      </c>
      <c r="W387" s="22">
        <f t="shared" si="118"/>
        <v>0</v>
      </c>
      <c r="X387" s="26"/>
      <c r="Y387" s="27"/>
      <c r="Z387" s="27"/>
      <c r="AA387" s="27"/>
      <c r="AB387" s="37"/>
      <c r="AC387" s="37"/>
    </row>
    <row r="388" spans="1:29" ht="15" customHeight="1" x14ac:dyDescent="0.3">
      <c r="A388" s="133" t="s">
        <v>90</v>
      </c>
      <c r="B388" s="125" t="s">
        <v>2015</v>
      </c>
      <c r="C388" s="126" t="s">
        <v>1625</v>
      </c>
      <c r="D388" s="107">
        <v>5</v>
      </c>
      <c r="E388" s="101" t="s">
        <v>53</v>
      </c>
      <c r="F388" s="153">
        <f t="shared" si="126"/>
        <v>95</v>
      </c>
      <c r="G388" s="117" t="s">
        <v>1304</v>
      </c>
      <c r="H388" s="118" t="s">
        <v>1706</v>
      </c>
      <c r="I388" s="74">
        <v>40324</v>
      </c>
      <c r="J388" s="17">
        <f t="shared" ref="J388:J451" si="133">SUM(L388:R388)</f>
        <v>5</v>
      </c>
      <c r="K388" s="18">
        <f t="shared" si="113"/>
        <v>5</v>
      </c>
      <c r="L388" s="19">
        <f t="shared" si="127"/>
        <v>5</v>
      </c>
      <c r="M388" s="20">
        <f t="shared" si="128"/>
        <v>0</v>
      </c>
      <c r="N388" s="20">
        <f t="shared" si="129"/>
        <v>0</v>
      </c>
      <c r="O388" s="20">
        <f t="shared" si="130"/>
        <v>0</v>
      </c>
      <c r="P388" s="20">
        <f t="shared" si="131"/>
        <v>0</v>
      </c>
      <c r="Q388" s="20">
        <f t="shared" si="132"/>
        <v>0</v>
      </c>
      <c r="R388" s="21">
        <v>0</v>
      </c>
      <c r="S388" s="22">
        <f t="shared" si="114"/>
        <v>5</v>
      </c>
      <c r="T388" s="22">
        <f t="shared" si="115"/>
        <v>0</v>
      </c>
      <c r="U388" s="22">
        <f t="shared" si="116"/>
        <v>0</v>
      </c>
      <c r="V388" s="22">
        <f t="shared" si="117"/>
        <v>0</v>
      </c>
      <c r="W388" s="22">
        <f t="shared" si="118"/>
        <v>0</v>
      </c>
      <c r="X388" s="26">
        <v>5</v>
      </c>
      <c r="Y388" s="27"/>
      <c r="Z388" s="27"/>
      <c r="AA388" s="27"/>
      <c r="AB388" s="27"/>
      <c r="AC388" s="24"/>
    </row>
    <row r="389" spans="1:29" ht="15" customHeight="1" x14ac:dyDescent="0.3">
      <c r="A389" s="162" t="s">
        <v>90</v>
      </c>
      <c r="B389" s="149" t="s">
        <v>618</v>
      </c>
      <c r="C389" s="101" t="s">
        <v>433</v>
      </c>
      <c r="D389" s="107">
        <v>15</v>
      </c>
      <c r="E389" s="101" t="s">
        <v>29</v>
      </c>
      <c r="F389" s="153">
        <f t="shared" si="126"/>
        <v>96</v>
      </c>
      <c r="G389" s="104" t="s">
        <v>43</v>
      </c>
      <c r="H389" s="105" t="s">
        <v>434</v>
      </c>
      <c r="I389" s="36">
        <v>40312</v>
      </c>
      <c r="J389" s="17">
        <f t="shared" si="133"/>
        <v>5</v>
      </c>
      <c r="K389" s="18">
        <f t="shared" ref="K389:K452" si="134">SUM(L389:Q389)</f>
        <v>0</v>
      </c>
      <c r="L389" s="19">
        <f t="shared" si="127"/>
        <v>0</v>
      </c>
      <c r="M389" s="20">
        <f t="shared" si="128"/>
        <v>0</v>
      </c>
      <c r="N389" s="20">
        <f t="shared" si="129"/>
        <v>0</v>
      </c>
      <c r="O389" s="20">
        <f t="shared" si="130"/>
        <v>0</v>
      </c>
      <c r="P389" s="20">
        <f t="shared" si="131"/>
        <v>0</v>
      </c>
      <c r="Q389" s="20">
        <f t="shared" si="132"/>
        <v>0</v>
      </c>
      <c r="R389" s="21">
        <v>5</v>
      </c>
      <c r="S389" s="22">
        <f t="shared" ref="S389:S452" si="135">IFERROR(LARGE((X389:AC389),1),0)</f>
        <v>0</v>
      </c>
      <c r="T389" s="22">
        <f t="shared" ref="T389:T452" si="136">IFERROR(LARGE((X389:AC389),2),0)</f>
        <v>0</v>
      </c>
      <c r="U389" s="22">
        <f t="shared" ref="U389:U452" si="137">IFERROR(LARGE((X389:AC389),3),0)</f>
        <v>0</v>
      </c>
      <c r="V389" s="22">
        <f t="shared" ref="V389:V452" si="138">IFERROR(LARGE((X389:AC389),4),0)</f>
        <v>0</v>
      </c>
      <c r="W389" s="22">
        <f t="shared" ref="W389:W452" si="139">IFERROR(LARGE((X389:AC389),5),0)</f>
        <v>0</v>
      </c>
      <c r="X389" s="26"/>
      <c r="Y389" s="27"/>
      <c r="Z389" s="27"/>
      <c r="AA389" s="27"/>
      <c r="AB389" s="27"/>
      <c r="AC389" s="27"/>
    </row>
    <row r="390" spans="1:29" ht="15" customHeight="1" x14ac:dyDescent="0.3">
      <c r="A390" s="162" t="s">
        <v>90</v>
      </c>
      <c r="B390" s="149" t="s">
        <v>868</v>
      </c>
      <c r="C390" s="101" t="s">
        <v>803</v>
      </c>
      <c r="D390" s="107">
        <v>5</v>
      </c>
      <c r="E390" s="101" t="s">
        <v>53</v>
      </c>
      <c r="F390" s="153">
        <f t="shared" si="126"/>
        <v>97</v>
      </c>
      <c r="G390" s="104" t="s">
        <v>43</v>
      </c>
      <c r="H390" s="105" t="s">
        <v>804</v>
      </c>
      <c r="I390" s="36">
        <v>40281</v>
      </c>
      <c r="J390" s="17">
        <f t="shared" si="133"/>
        <v>5</v>
      </c>
      <c r="K390" s="18">
        <f t="shared" si="134"/>
        <v>0</v>
      </c>
      <c r="L390" s="19">
        <f t="shared" ref="L390:L421" si="140">IFERROR(LARGE((S390:W390),1),0)</f>
        <v>0</v>
      </c>
      <c r="M390" s="20">
        <f t="shared" ref="M390:M421" si="141">IFERROR(LARGE((S390:W390),2),0)</f>
        <v>0</v>
      </c>
      <c r="N390" s="20">
        <f t="shared" ref="N390:N421" si="142">IFERROR(LARGE((S390:W390),3),0)</f>
        <v>0</v>
      </c>
      <c r="O390" s="20">
        <f t="shared" ref="O390:O421" si="143">IFERROR(LARGE((S390:W390),4),0)</f>
        <v>0</v>
      </c>
      <c r="P390" s="20">
        <f t="shared" ref="P390:P421" si="144">IFERROR(LARGE((S390:W390),5),0)</f>
        <v>0</v>
      </c>
      <c r="Q390" s="20">
        <f t="shared" ref="Q390:Q421" si="145">IFERROR(LARGE((S390:W390),6),0)</f>
        <v>0</v>
      </c>
      <c r="R390" s="21">
        <v>5</v>
      </c>
      <c r="S390" s="22">
        <f t="shared" si="135"/>
        <v>0</v>
      </c>
      <c r="T390" s="22">
        <f t="shared" si="136"/>
        <v>0</v>
      </c>
      <c r="U390" s="22">
        <f t="shared" si="137"/>
        <v>0</v>
      </c>
      <c r="V390" s="22">
        <f t="shared" si="138"/>
        <v>0</v>
      </c>
      <c r="W390" s="22">
        <f t="shared" si="139"/>
        <v>0</v>
      </c>
      <c r="X390" s="26"/>
      <c r="Y390" s="27"/>
      <c r="Z390" s="27"/>
      <c r="AA390" s="27"/>
      <c r="AB390" s="27"/>
      <c r="AC390" s="27"/>
    </row>
    <row r="391" spans="1:29" ht="15" customHeight="1" x14ac:dyDescent="0.3">
      <c r="A391" s="162" t="s">
        <v>90</v>
      </c>
      <c r="B391" s="149" t="s">
        <v>1194</v>
      </c>
      <c r="C391" s="101" t="s">
        <v>1193</v>
      </c>
      <c r="D391" s="107">
        <v>20</v>
      </c>
      <c r="E391" s="101" t="s">
        <v>40</v>
      </c>
      <c r="F391" s="153">
        <f t="shared" si="126"/>
        <v>98</v>
      </c>
      <c r="G391" s="104" t="s">
        <v>906</v>
      </c>
      <c r="H391" s="105" t="s">
        <v>907</v>
      </c>
      <c r="I391" s="36">
        <v>40269</v>
      </c>
      <c r="J391" s="17">
        <f t="shared" si="133"/>
        <v>5</v>
      </c>
      <c r="K391" s="18">
        <f t="shared" si="134"/>
        <v>0</v>
      </c>
      <c r="L391" s="19">
        <f t="shared" si="140"/>
        <v>0</v>
      </c>
      <c r="M391" s="20">
        <f t="shared" si="141"/>
        <v>0</v>
      </c>
      <c r="N391" s="20">
        <f t="shared" si="142"/>
        <v>0</v>
      </c>
      <c r="O391" s="20">
        <f t="shared" si="143"/>
        <v>0</v>
      </c>
      <c r="P391" s="20">
        <f t="shared" si="144"/>
        <v>0</v>
      </c>
      <c r="Q391" s="20">
        <f t="shared" si="145"/>
        <v>0</v>
      </c>
      <c r="R391" s="21">
        <v>5</v>
      </c>
      <c r="S391" s="22">
        <f t="shared" si="135"/>
        <v>0</v>
      </c>
      <c r="T391" s="22">
        <f t="shared" si="136"/>
        <v>0</v>
      </c>
      <c r="U391" s="22">
        <f t="shared" si="137"/>
        <v>0</v>
      </c>
      <c r="V391" s="22">
        <f t="shared" si="138"/>
        <v>0</v>
      </c>
      <c r="W391" s="22">
        <f t="shared" si="139"/>
        <v>0</v>
      </c>
      <c r="X391" s="26"/>
      <c r="Y391" s="27"/>
      <c r="Z391" s="27"/>
      <c r="AA391" s="27"/>
      <c r="AB391" s="27"/>
      <c r="AC391" s="27"/>
    </row>
    <row r="392" spans="1:29" ht="15" customHeight="1" x14ac:dyDescent="0.3">
      <c r="A392" s="133" t="s">
        <v>90</v>
      </c>
      <c r="B392" s="149" t="s">
        <v>619</v>
      </c>
      <c r="C392" s="101" t="s">
        <v>497</v>
      </c>
      <c r="D392" s="134">
        <v>6</v>
      </c>
      <c r="E392" s="156" t="s">
        <v>31</v>
      </c>
      <c r="F392" s="153">
        <f t="shared" si="126"/>
        <v>99</v>
      </c>
      <c r="G392" s="104" t="s">
        <v>37</v>
      </c>
      <c r="H392" s="105" t="s">
        <v>502</v>
      </c>
      <c r="I392" s="36">
        <v>40264</v>
      </c>
      <c r="J392" s="17">
        <f t="shared" si="133"/>
        <v>5</v>
      </c>
      <c r="K392" s="18">
        <f t="shared" si="134"/>
        <v>5</v>
      </c>
      <c r="L392" s="19">
        <f t="shared" si="140"/>
        <v>5</v>
      </c>
      <c r="M392" s="20">
        <f t="shared" si="141"/>
        <v>0</v>
      </c>
      <c r="N392" s="20">
        <f t="shared" si="142"/>
        <v>0</v>
      </c>
      <c r="O392" s="20">
        <f t="shared" si="143"/>
        <v>0</v>
      </c>
      <c r="P392" s="20">
        <f t="shared" si="144"/>
        <v>0</v>
      </c>
      <c r="Q392" s="20">
        <f t="shared" si="145"/>
        <v>0</v>
      </c>
      <c r="R392" s="21">
        <v>0</v>
      </c>
      <c r="S392" s="22">
        <f t="shared" si="135"/>
        <v>5</v>
      </c>
      <c r="T392" s="22">
        <f t="shared" si="136"/>
        <v>0</v>
      </c>
      <c r="U392" s="22">
        <f t="shared" si="137"/>
        <v>0</v>
      </c>
      <c r="V392" s="22">
        <f t="shared" si="138"/>
        <v>0</v>
      </c>
      <c r="W392" s="22">
        <f t="shared" si="139"/>
        <v>0</v>
      </c>
      <c r="X392" s="26">
        <v>5</v>
      </c>
      <c r="Y392" s="27"/>
      <c r="Z392" s="27"/>
      <c r="AA392" s="27"/>
      <c r="AB392" s="28"/>
      <c r="AC392" s="25"/>
    </row>
    <row r="393" spans="1:29" ht="15" customHeight="1" x14ac:dyDescent="0.3">
      <c r="A393" s="162" t="s">
        <v>90</v>
      </c>
      <c r="B393" s="183" t="s">
        <v>1009</v>
      </c>
      <c r="C393" s="101" t="s">
        <v>972</v>
      </c>
      <c r="D393" s="101">
        <v>12</v>
      </c>
      <c r="E393" s="101" t="s">
        <v>25</v>
      </c>
      <c r="F393" s="153">
        <f t="shared" si="126"/>
        <v>100</v>
      </c>
      <c r="G393" s="104" t="s">
        <v>287</v>
      </c>
      <c r="H393" s="105" t="s">
        <v>973</v>
      </c>
      <c r="I393" s="36">
        <v>40249</v>
      </c>
      <c r="J393" s="17">
        <f t="shared" si="133"/>
        <v>5</v>
      </c>
      <c r="K393" s="18">
        <f t="shared" si="134"/>
        <v>0</v>
      </c>
      <c r="L393" s="19">
        <f t="shared" si="140"/>
        <v>0</v>
      </c>
      <c r="M393" s="20">
        <f t="shared" si="141"/>
        <v>0</v>
      </c>
      <c r="N393" s="20">
        <f t="shared" si="142"/>
        <v>0</v>
      </c>
      <c r="O393" s="20">
        <f t="shared" si="143"/>
        <v>0</v>
      </c>
      <c r="P393" s="20">
        <f t="shared" si="144"/>
        <v>0</v>
      </c>
      <c r="Q393" s="20">
        <f t="shared" si="145"/>
        <v>0</v>
      </c>
      <c r="R393" s="21">
        <v>5</v>
      </c>
      <c r="S393" s="22">
        <f t="shared" si="135"/>
        <v>0</v>
      </c>
      <c r="T393" s="22">
        <f t="shared" si="136"/>
        <v>0</v>
      </c>
      <c r="U393" s="22">
        <f t="shared" si="137"/>
        <v>0</v>
      </c>
      <c r="V393" s="22">
        <f t="shared" si="138"/>
        <v>0</v>
      </c>
      <c r="W393" s="22">
        <f t="shared" si="139"/>
        <v>0</v>
      </c>
      <c r="X393" s="26"/>
      <c r="Y393" s="27"/>
      <c r="Z393" s="27"/>
      <c r="AA393" s="27"/>
      <c r="AB393" s="27"/>
      <c r="AC393" s="27"/>
    </row>
    <row r="394" spans="1:29" ht="15" customHeight="1" x14ac:dyDescent="0.3">
      <c r="A394" s="162" t="s">
        <v>90</v>
      </c>
      <c r="B394" s="149" t="s">
        <v>356</v>
      </c>
      <c r="C394" s="101" t="s">
        <v>317</v>
      </c>
      <c r="D394" s="107">
        <v>20</v>
      </c>
      <c r="E394" s="101" t="s">
        <v>40</v>
      </c>
      <c r="F394" s="153">
        <f t="shared" si="126"/>
        <v>101</v>
      </c>
      <c r="G394" s="104" t="s">
        <v>34</v>
      </c>
      <c r="H394" s="105" t="s">
        <v>1029</v>
      </c>
      <c r="I394" s="36">
        <v>40246</v>
      </c>
      <c r="J394" s="17">
        <f t="shared" si="133"/>
        <v>5</v>
      </c>
      <c r="K394" s="18">
        <f t="shared" si="134"/>
        <v>5</v>
      </c>
      <c r="L394" s="19">
        <f t="shared" si="140"/>
        <v>5</v>
      </c>
      <c r="M394" s="20">
        <f t="shared" si="141"/>
        <v>0</v>
      </c>
      <c r="N394" s="20">
        <f t="shared" si="142"/>
        <v>0</v>
      </c>
      <c r="O394" s="20">
        <f t="shared" si="143"/>
        <v>0</v>
      </c>
      <c r="P394" s="20">
        <f t="shared" si="144"/>
        <v>0</v>
      </c>
      <c r="Q394" s="20">
        <f t="shared" si="145"/>
        <v>0</v>
      </c>
      <c r="R394" s="21">
        <v>0</v>
      </c>
      <c r="S394" s="22">
        <f t="shared" si="135"/>
        <v>5</v>
      </c>
      <c r="T394" s="22">
        <f t="shared" si="136"/>
        <v>0</v>
      </c>
      <c r="U394" s="22">
        <f t="shared" si="137"/>
        <v>0</v>
      </c>
      <c r="V394" s="22">
        <f t="shared" si="138"/>
        <v>0</v>
      </c>
      <c r="W394" s="22">
        <f t="shared" si="139"/>
        <v>0</v>
      </c>
      <c r="X394" s="26">
        <v>5</v>
      </c>
      <c r="Y394" s="27"/>
      <c r="Z394" s="27"/>
      <c r="AA394" s="27"/>
      <c r="AB394" s="27"/>
      <c r="AC394" s="27"/>
    </row>
    <row r="395" spans="1:29" ht="15" customHeight="1" x14ac:dyDescent="0.3">
      <c r="A395" s="162" t="s">
        <v>90</v>
      </c>
      <c r="B395" s="149" t="s">
        <v>858</v>
      </c>
      <c r="C395" s="101" t="s">
        <v>769</v>
      </c>
      <c r="D395" s="164">
        <v>8</v>
      </c>
      <c r="E395" s="156" t="s">
        <v>49</v>
      </c>
      <c r="F395" s="153">
        <f>F393+1</f>
        <v>101</v>
      </c>
      <c r="G395" s="104" t="s">
        <v>26</v>
      </c>
      <c r="H395" s="105" t="s">
        <v>929</v>
      </c>
      <c r="I395" s="36">
        <v>40227</v>
      </c>
      <c r="J395" s="17">
        <f t="shared" si="133"/>
        <v>5</v>
      </c>
      <c r="K395" s="18">
        <f t="shared" si="134"/>
        <v>5</v>
      </c>
      <c r="L395" s="19">
        <f t="shared" si="140"/>
        <v>5</v>
      </c>
      <c r="M395" s="20">
        <f t="shared" si="141"/>
        <v>0</v>
      </c>
      <c r="N395" s="20">
        <f t="shared" si="142"/>
        <v>0</v>
      </c>
      <c r="O395" s="20">
        <f t="shared" si="143"/>
        <v>0</v>
      </c>
      <c r="P395" s="20">
        <f t="shared" si="144"/>
        <v>0</v>
      </c>
      <c r="Q395" s="20">
        <f t="shared" si="145"/>
        <v>0</v>
      </c>
      <c r="R395" s="21">
        <v>0</v>
      </c>
      <c r="S395" s="22">
        <f t="shared" si="135"/>
        <v>5</v>
      </c>
      <c r="T395" s="22">
        <f t="shared" si="136"/>
        <v>0</v>
      </c>
      <c r="U395" s="22">
        <f t="shared" si="137"/>
        <v>0</v>
      </c>
      <c r="V395" s="22">
        <f t="shared" si="138"/>
        <v>0</v>
      </c>
      <c r="W395" s="22">
        <f t="shared" si="139"/>
        <v>0</v>
      </c>
      <c r="X395" s="26">
        <v>5</v>
      </c>
      <c r="Y395" s="27"/>
      <c r="Z395" s="27"/>
      <c r="AA395" s="27"/>
      <c r="AB395" s="28"/>
      <c r="AC395" s="28"/>
    </row>
    <row r="396" spans="1:29" ht="15" customHeight="1" x14ac:dyDescent="0.3">
      <c r="A396" s="162" t="s">
        <v>90</v>
      </c>
      <c r="B396" s="125" t="s">
        <v>1212</v>
      </c>
      <c r="C396" s="126" t="s">
        <v>27</v>
      </c>
      <c r="D396" s="182">
        <v>7</v>
      </c>
      <c r="E396" s="101" t="s">
        <v>28</v>
      </c>
      <c r="F396" s="153">
        <f t="shared" ref="F396:F422" si="146">F395+1</f>
        <v>102</v>
      </c>
      <c r="G396" s="117" t="s">
        <v>37</v>
      </c>
      <c r="H396" s="118" t="s">
        <v>1360</v>
      </c>
      <c r="I396" s="74">
        <v>40218</v>
      </c>
      <c r="J396" s="17">
        <f t="shared" si="133"/>
        <v>5</v>
      </c>
      <c r="K396" s="18">
        <f t="shared" si="134"/>
        <v>5</v>
      </c>
      <c r="L396" s="19">
        <f t="shared" si="140"/>
        <v>5</v>
      </c>
      <c r="M396" s="20">
        <f t="shared" si="141"/>
        <v>0</v>
      </c>
      <c r="N396" s="20">
        <f t="shared" si="142"/>
        <v>0</v>
      </c>
      <c r="O396" s="20">
        <f t="shared" si="143"/>
        <v>0</v>
      </c>
      <c r="P396" s="20">
        <f t="shared" si="144"/>
        <v>0</v>
      </c>
      <c r="Q396" s="20">
        <f t="shared" si="145"/>
        <v>0</v>
      </c>
      <c r="R396" s="21">
        <v>0</v>
      </c>
      <c r="S396" s="22">
        <f t="shared" si="135"/>
        <v>5</v>
      </c>
      <c r="T396" s="22">
        <f t="shared" si="136"/>
        <v>0</v>
      </c>
      <c r="U396" s="22">
        <f t="shared" si="137"/>
        <v>0</v>
      </c>
      <c r="V396" s="22">
        <f t="shared" si="138"/>
        <v>0</v>
      </c>
      <c r="W396" s="22">
        <f t="shared" si="139"/>
        <v>0</v>
      </c>
      <c r="X396" s="23">
        <v>5</v>
      </c>
      <c r="Y396" s="24"/>
      <c r="Z396" s="24"/>
      <c r="AA396" s="24"/>
      <c r="AB396" s="24"/>
      <c r="AC396" s="24"/>
    </row>
    <row r="397" spans="1:29" ht="15" customHeight="1" x14ac:dyDescent="0.3">
      <c r="A397" s="133" t="s">
        <v>90</v>
      </c>
      <c r="B397" s="125" t="s">
        <v>182</v>
      </c>
      <c r="C397" s="126" t="s">
        <v>183</v>
      </c>
      <c r="D397" s="107">
        <v>3</v>
      </c>
      <c r="E397" s="101" t="s">
        <v>39</v>
      </c>
      <c r="F397" s="153">
        <f t="shared" si="146"/>
        <v>103</v>
      </c>
      <c r="G397" s="117" t="s">
        <v>1673</v>
      </c>
      <c r="H397" s="118" t="s">
        <v>1674</v>
      </c>
      <c r="I397" s="74">
        <v>40206</v>
      </c>
      <c r="J397" s="17">
        <f t="shared" si="133"/>
        <v>5</v>
      </c>
      <c r="K397" s="18">
        <f t="shared" si="134"/>
        <v>5</v>
      </c>
      <c r="L397" s="19">
        <f t="shared" si="140"/>
        <v>5</v>
      </c>
      <c r="M397" s="20">
        <f t="shared" si="141"/>
        <v>0</v>
      </c>
      <c r="N397" s="20">
        <f t="shared" si="142"/>
        <v>0</v>
      </c>
      <c r="O397" s="20">
        <f t="shared" si="143"/>
        <v>0</v>
      </c>
      <c r="P397" s="20">
        <f t="shared" si="144"/>
        <v>0</v>
      </c>
      <c r="Q397" s="20">
        <f t="shared" si="145"/>
        <v>0</v>
      </c>
      <c r="R397" s="21">
        <v>0</v>
      </c>
      <c r="S397" s="22">
        <f t="shared" si="135"/>
        <v>5</v>
      </c>
      <c r="T397" s="22">
        <f t="shared" si="136"/>
        <v>0</v>
      </c>
      <c r="U397" s="22">
        <f t="shared" si="137"/>
        <v>0</v>
      </c>
      <c r="V397" s="22">
        <f t="shared" si="138"/>
        <v>0</v>
      </c>
      <c r="W397" s="22">
        <f t="shared" si="139"/>
        <v>0</v>
      </c>
      <c r="X397" s="26">
        <v>5</v>
      </c>
      <c r="Y397" s="27"/>
      <c r="Z397" s="27"/>
      <c r="AA397" s="27"/>
      <c r="AB397" s="27"/>
      <c r="AC397" s="24"/>
    </row>
    <row r="398" spans="1:29" ht="15" customHeight="1" x14ac:dyDescent="0.3">
      <c r="A398" s="162" t="s">
        <v>90</v>
      </c>
      <c r="B398" s="149" t="s">
        <v>618</v>
      </c>
      <c r="C398" s="101" t="s">
        <v>433</v>
      </c>
      <c r="D398" s="167">
        <v>15</v>
      </c>
      <c r="E398" s="166" t="s">
        <v>29</v>
      </c>
      <c r="F398" s="153">
        <f t="shared" si="146"/>
        <v>104</v>
      </c>
      <c r="G398" s="104" t="s">
        <v>146</v>
      </c>
      <c r="H398" s="105" t="s">
        <v>435</v>
      </c>
      <c r="I398" s="36">
        <v>40197</v>
      </c>
      <c r="J398" s="17">
        <f t="shared" si="133"/>
        <v>5</v>
      </c>
      <c r="K398" s="18">
        <f t="shared" si="134"/>
        <v>0</v>
      </c>
      <c r="L398" s="19">
        <f t="shared" si="140"/>
        <v>0</v>
      </c>
      <c r="M398" s="20">
        <f t="shared" si="141"/>
        <v>0</v>
      </c>
      <c r="N398" s="20">
        <f t="shared" si="142"/>
        <v>0</v>
      </c>
      <c r="O398" s="20">
        <f t="shared" si="143"/>
        <v>0</v>
      </c>
      <c r="P398" s="20">
        <f t="shared" si="144"/>
        <v>0</v>
      </c>
      <c r="Q398" s="20">
        <f t="shared" si="145"/>
        <v>0</v>
      </c>
      <c r="R398" s="21">
        <v>5</v>
      </c>
      <c r="S398" s="22">
        <f t="shared" si="135"/>
        <v>0</v>
      </c>
      <c r="T398" s="22">
        <f t="shared" si="136"/>
        <v>0</v>
      </c>
      <c r="U398" s="22">
        <f t="shared" si="137"/>
        <v>0</v>
      </c>
      <c r="V398" s="22">
        <f t="shared" si="138"/>
        <v>0</v>
      </c>
      <c r="W398" s="22">
        <f t="shared" si="139"/>
        <v>0</v>
      </c>
      <c r="X398" s="26"/>
      <c r="Y398" s="27"/>
      <c r="Z398" s="27"/>
      <c r="AA398" s="27"/>
      <c r="AB398" s="28"/>
      <c r="AC398" s="28"/>
    </row>
    <row r="399" spans="1:29" ht="15" customHeight="1" x14ac:dyDescent="0.3">
      <c r="A399" s="133" t="s">
        <v>90</v>
      </c>
      <c r="B399" s="125" t="s">
        <v>2033</v>
      </c>
      <c r="C399" s="126" t="s">
        <v>1719</v>
      </c>
      <c r="D399" s="107">
        <v>7</v>
      </c>
      <c r="E399" s="101" t="s">
        <v>28</v>
      </c>
      <c r="F399" s="153">
        <f t="shared" si="146"/>
        <v>105</v>
      </c>
      <c r="G399" s="117" t="s">
        <v>1686</v>
      </c>
      <c r="H399" s="118" t="s">
        <v>568</v>
      </c>
      <c r="I399" s="74">
        <v>40193</v>
      </c>
      <c r="J399" s="17">
        <f t="shared" si="133"/>
        <v>5</v>
      </c>
      <c r="K399" s="18">
        <f t="shared" si="134"/>
        <v>5</v>
      </c>
      <c r="L399" s="19">
        <f t="shared" si="140"/>
        <v>5</v>
      </c>
      <c r="M399" s="20">
        <f t="shared" si="141"/>
        <v>0</v>
      </c>
      <c r="N399" s="20">
        <f t="shared" si="142"/>
        <v>0</v>
      </c>
      <c r="O399" s="20">
        <f t="shared" si="143"/>
        <v>0</v>
      </c>
      <c r="P399" s="20">
        <f t="shared" si="144"/>
        <v>0</v>
      </c>
      <c r="Q399" s="20">
        <f t="shared" si="145"/>
        <v>0</v>
      </c>
      <c r="R399" s="21">
        <v>0</v>
      </c>
      <c r="S399" s="22">
        <f t="shared" si="135"/>
        <v>5</v>
      </c>
      <c r="T399" s="22">
        <f t="shared" si="136"/>
        <v>0</v>
      </c>
      <c r="U399" s="22">
        <f t="shared" si="137"/>
        <v>0</v>
      </c>
      <c r="V399" s="22">
        <f t="shared" si="138"/>
        <v>0</v>
      </c>
      <c r="W399" s="22">
        <f t="shared" si="139"/>
        <v>0</v>
      </c>
      <c r="X399" s="26">
        <v>5</v>
      </c>
      <c r="Y399" s="27"/>
      <c r="Z399" s="27"/>
      <c r="AA399" s="27"/>
      <c r="AB399" s="27"/>
      <c r="AC399" s="24"/>
    </row>
    <row r="400" spans="1:29" ht="15" customHeight="1" x14ac:dyDescent="0.3">
      <c r="A400" s="162" t="s">
        <v>90</v>
      </c>
      <c r="B400" s="149" t="s">
        <v>87</v>
      </c>
      <c r="C400" s="101" t="s">
        <v>88</v>
      </c>
      <c r="D400" s="101">
        <v>1</v>
      </c>
      <c r="E400" s="101" t="s">
        <v>75</v>
      </c>
      <c r="F400" s="153">
        <f t="shared" si="146"/>
        <v>106</v>
      </c>
      <c r="G400" s="104" t="s">
        <v>244</v>
      </c>
      <c r="H400" s="105" t="s">
        <v>783</v>
      </c>
      <c r="I400" s="36">
        <v>40185</v>
      </c>
      <c r="J400" s="17">
        <f t="shared" si="133"/>
        <v>5</v>
      </c>
      <c r="K400" s="18">
        <f t="shared" si="134"/>
        <v>0</v>
      </c>
      <c r="L400" s="19">
        <f t="shared" si="140"/>
        <v>0</v>
      </c>
      <c r="M400" s="20">
        <f t="shared" si="141"/>
        <v>0</v>
      </c>
      <c r="N400" s="20">
        <f t="shared" si="142"/>
        <v>0</v>
      </c>
      <c r="O400" s="20">
        <f t="shared" si="143"/>
        <v>0</v>
      </c>
      <c r="P400" s="20">
        <f t="shared" si="144"/>
        <v>0</v>
      </c>
      <c r="Q400" s="20">
        <f t="shared" si="145"/>
        <v>0</v>
      </c>
      <c r="R400" s="21">
        <v>5</v>
      </c>
      <c r="S400" s="22">
        <f t="shared" si="135"/>
        <v>0</v>
      </c>
      <c r="T400" s="22">
        <f t="shared" si="136"/>
        <v>0</v>
      </c>
      <c r="U400" s="22">
        <f t="shared" si="137"/>
        <v>0</v>
      </c>
      <c r="V400" s="22">
        <f t="shared" si="138"/>
        <v>0</v>
      </c>
      <c r="W400" s="22">
        <f t="shared" si="139"/>
        <v>0</v>
      </c>
      <c r="X400" s="26"/>
      <c r="Y400" s="27"/>
      <c r="Z400" s="27"/>
      <c r="AA400" s="27"/>
      <c r="AB400" s="27"/>
      <c r="AC400" s="27"/>
    </row>
    <row r="401" spans="1:29" ht="15" customHeight="1" x14ac:dyDescent="0.3">
      <c r="A401" s="162" t="s">
        <v>90</v>
      </c>
      <c r="B401" s="149" t="s">
        <v>628</v>
      </c>
      <c r="C401" s="101" t="s">
        <v>441</v>
      </c>
      <c r="D401" s="107">
        <v>13</v>
      </c>
      <c r="E401" s="101" t="s">
        <v>180</v>
      </c>
      <c r="F401" s="153">
        <f t="shared" si="146"/>
        <v>107</v>
      </c>
      <c r="G401" s="104" t="s">
        <v>100</v>
      </c>
      <c r="H401" s="105" t="s">
        <v>442</v>
      </c>
      <c r="I401" s="36">
        <v>40528</v>
      </c>
      <c r="J401" s="17">
        <f t="shared" si="133"/>
        <v>3</v>
      </c>
      <c r="K401" s="18">
        <f t="shared" si="134"/>
        <v>0</v>
      </c>
      <c r="L401" s="19">
        <f t="shared" si="140"/>
        <v>0</v>
      </c>
      <c r="M401" s="20">
        <f t="shared" si="141"/>
        <v>0</v>
      </c>
      <c r="N401" s="20">
        <f t="shared" si="142"/>
        <v>0</v>
      </c>
      <c r="O401" s="20">
        <f t="shared" si="143"/>
        <v>0</v>
      </c>
      <c r="P401" s="20">
        <f t="shared" si="144"/>
        <v>0</v>
      </c>
      <c r="Q401" s="20">
        <f t="shared" si="145"/>
        <v>0</v>
      </c>
      <c r="R401" s="21">
        <v>3</v>
      </c>
      <c r="S401" s="22">
        <f t="shared" si="135"/>
        <v>0</v>
      </c>
      <c r="T401" s="22">
        <f t="shared" si="136"/>
        <v>0</v>
      </c>
      <c r="U401" s="22">
        <f t="shared" si="137"/>
        <v>0</v>
      </c>
      <c r="V401" s="22">
        <f t="shared" si="138"/>
        <v>0</v>
      </c>
      <c r="W401" s="22">
        <f t="shared" si="139"/>
        <v>0</v>
      </c>
      <c r="X401" s="26"/>
      <c r="Y401" s="27"/>
      <c r="Z401" s="27"/>
      <c r="AA401" s="27"/>
      <c r="AB401" s="27"/>
      <c r="AC401" s="27"/>
    </row>
    <row r="402" spans="1:29" ht="15" customHeight="1" x14ac:dyDescent="0.3">
      <c r="A402" s="162" t="s">
        <v>90</v>
      </c>
      <c r="B402" s="149" t="s">
        <v>264</v>
      </c>
      <c r="C402" s="101" t="s">
        <v>155</v>
      </c>
      <c r="D402" s="107">
        <v>1</v>
      </c>
      <c r="E402" s="101" t="s">
        <v>75</v>
      </c>
      <c r="F402" s="153">
        <f t="shared" si="146"/>
        <v>108</v>
      </c>
      <c r="G402" s="104" t="s">
        <v>799</v>
      </c>
      <c r="H402" s="105" t="s">
        <v>328</v>
      </c>
      <c r="I402" s="36">
        <v>40520</v>
      </c>
      <c r="J402" s="17">
        <f t="shared" si="133"/>
        <v>3</v>
      </c>
      <c r="K402" s="18">
        <f t="shared" si="134"/>
        <v>0</v>
      </c>
      <c r="L402" s="19">
        <f t="shared" si="140"/>
        <v>0</v>
      </c>
      <c r="M402" s="20">
        <f t="shared" si="141"/>
        <v>0</v>
      </c>
      <c r="N402" s="20">
        <f t="shared" si="142"/>
        <v>0</v>
      </c>
      <c r="O402" s="20">
        <f t="shared" si="143"/>
        <v>0</v>
      </c>
      <c r="P402" s="20">
        <f t="shared" si="144"/>
        <v>0</v>
      </c>
      <c r="Q402" s="20">
        <f t="shared" si="145"/>
        <v>0</v>
      </c>
      <c r="R402" s="21">
        <v>3</v>
      </c>
      <c r="S402" s="22">
        <f t="shared" si="135"/>
        <v>0</v>
      </c>
      <c r="T402" s="22">
        <f t="shared" si="136"/>
        <v>0</v>
      </c>
      <c r="U402" s="22">
        <f t="shared" si="137"/>
        <v>0</v>
      </c>
      <c r="V402" s="22">
        <f t="shared" si="138"/>
        <v>0</v>
      </c>
      <c r="W402" s="22">
        <f t="shared" si="139"/>
        <v>0</v>
      </c>
      <c r="X402" s="26"/>
      <c r="Y402" s="27"/>
      <c r="Z402" s="27"/>
      <c r="AA402" s="27"/>
      <c r="AB402" s="27"/>
      <c r="AC402" s="27"/>
    </row>
    <row r="403" spans="1:29" ht="15" customHeight="1" x14ac:dyDescent="0.3">
      <c r="A403" s="162" t="s">
        <v>90</v>
      </c>
      <c r="B403" s="149" t="s">
        <v>872</v>
      </c>
      <c r="C403" s="101" t="s">
        <v>832</v>
      </c>
      <c r="D403" s="167">
        <v>3</v>
      </c>
      <c r="E403" s="166" t="s">
        <v>39</v>
      </c>
      <c r="F403" s="153">
        <f t="shared" si="146"/>
        <v>109</v>
      </c>
      <c r="G403" s="104" t="s">
        <v>934</v>
      </c>
      <c r="H403" s="105" t="s">
        <v>935</v>
      </c>
      <c r="I403" s="36">
        <v>40516</v>
      </c>
      <c r="J403" s="17">
        <f t="shared" si="133"/>
        <v>3</v>
      </c>
      <c r="K403" s="18">
        <f t="shared" si="134"/>
        <v>0</v>
      </c>
      <c r="L403" s="19">
        <f t="shared" si="140"/>
        <v>0</v>
      </c>
      <c r="M403" s="20">
        <f t="shared" si="141"/>
        <v>0</v>
      </c>
      <c r="N403" s="20">
        <f t="shared" si="142"/>
        <v>0</v>
      </c>
      <c r="O403" s="20">
        <f t="shared" si="143"/>
        <v>0</v>
      </c>
      <c r="P403" s="20">
        <f t="shared" si="144"/>
        <v>0</v>
      </c>
      <c r="Q403" s="20">
        <f t="shared" si="145"/>
        <v>0</v>
      </c>
      <c r="R403" s="21">
        <v>3</v>
      </c>
      <c r="S403" s="22">
        <f t="shared" si="135"/>
        <v>0</v>
      </c>
      <c r="T403" s="22">
        <f t="shared" si="136"/>
        <v>0</v>
      </c>
      <c r="U403" s="22">
        <f t="shared" si="137"/>
        <v>0</v>
      </c>
      <c r="V403" s="22">
        <f t="shared" si="138"/>
        <v>0</v>
      </c>
      <c r="W403" s="22">
        <f t="shared" si="139"/>
        <v>0</v>
      </c>
      <c r="X403" s="26"/>
      <c r="Y403" s="27"/>
      <c r="Z403" s="27"/>
      <c r="AA403" s="27"/>
      <c r="AB403" s="28"/>
      <c r="AC403" s="25"/>
    </row>
    <row r="404" spans="1:29" ht="15" customHeight="1" x14ac:dyDescent="0.3">
      <c r="A404" s="162" t="s">
        <v>90</v>
      </c>
      <c r="B404" s="149" t="s">
        <v>270</v>
      </c>
      <c r="C404" s="101" t="s">
        <v>255</v>
      </c>
      <c r="D404" s="164">
        <v>5</v>
      </c>
      <c r="E404" s="156" t="s">
        <v>53</v>
      </c>
      <c r="F404" s="153">
        <f t="shared" si="146"/>
        <v>110</v>
      </c>
      <c r="G404" s="104" t="s">
        <v>793</v>
      </c>
      <c r="H404" s="105" t="s">
        <v>794</v>
      </c>
      <c r="I404" s="36">
        <v>40489</v>
      </c>
      <c r="J404" s="17">
        <f t="shared" si="133"/>
        <v>3</v>
      </c>
      <c r="K404" s="18">
        <f t="shared" si="134"/>
        <v>0</v>
      </c>
      <c r="L404" s="19">
        <f t="shared" si="140"/>
        <v>0</v>
      </c>
      <c r="M404" s="20">
        <f t="shared" si="141"/>
        <v>0</v>
      </c>
      <c r="N404" s="20">
        <f t="shared" si="142"/>
        <v>0</v>
      </c>
      <c r="O404" s="20">
        <f t="shared" si="143"/>
        <v>0</v>
      </c>
      <c r="P404" s="20">
        <f t="shared" si="144"/>
        <v>0</v>
      </c>
      <c r="Q404" s="20">
        <f t="shared" si="145"/>
        <v>0</v>
      </c>
      <c r="R404" s="21">
        <v>3</v>
      </c>
      <c r="S404" s="22">
        <f t="shared" si="135"/>
        <v>0</v>
      </c>
      <c r="T404" s="22">
        <f t="shared" si="136"/>
        <v>0</v>
      </c>
      <c r="U404" s="22">
        <f t="shared" si="137"/>
        <v>0</v>
      </c>
      <c r="V404" s="22">
        <f t="shared" si="138"/>
        <v>0</v>
      </c>
      <c r="W404" s="22">
        <f t="shared" si="139"/>
        <v>0</v>
      </c>
      <c r="X404" s="26"/>
      <c r="Y404" s="27"/>
      <c r="Z404" s="27"/>
      <c r="AA404" s="27"/>
      <c r="AB404" s="28"/>
      <c r="AC404" s="27"/>
    </row>
    <row r="405" spans="1:29" ht="15" customHeight="1" x14ac:dyDescent="0.3">
      <c r="A405" s="162" t="s">
        <v>90</v>
      </c>
      <c r="B405" s="149" t="s">
        <v>85</v>
      </c>
      <c r="C405" s="101" t="s">
        <v>86</v>
      </c>
      <c r="D405" s="134">
        <v>3</v>
      </c>
      <c r="E405" s="156" t="s">
        <v>39</v>
      </c>
      <c r="F405" s="153">
        <f t="shared" si="146"/>
        <v>111</v>
      </c>
      <c r="G405" s="104" t="s">
        <v>134</v>
      </c>
      <c r="H405" s="105" t="s">
        <v>293</v>
      </c>
      <c r="I405" s="36">
        <v>40452</v>
      </c>
      <c r="J405" s="17">
        <f t="shared" si="133"/>
        <v>3</v>
      </c>
      <c r="K405" s="18">
        <f t="shared" si="134"/>
        <v>0</v>
      </c>
      <c r="L405" s="19">
        <f t="shared" si="140"/>
        <v>0</v>
      </c>
      <c r="M405" s="20">
        <f t="shared" si="141"/>
        <v>0</v>
      </c>
      <c r="N405" s="20">
        <f t="shared" si="142"/>
        <v>0</v>
      </c>
      <c r="O405" s="20">
        <f t="shared" si="143"/>
        <v>0</v>
      </c>
      <c r="P405" s="20">
        <f t="shared" si="144"/>
        <v>0</v>
      </c>
      <c r="Q405" s="20">
        <f t="shared" si="145"/>
        <v>0</v>
      </c>
      <c r="R405" s="21">
        <v>3</v>
      </c>
      <c r="S405" s="22">
        <f t="shared" si="135"/>
        <v>0</v>
      </c>
      <c r="T405" s="22">
        <f t="shared" si="136"/>
        <v>0</v>
      </c>
      <c r="U405" s="22">
        <f t="shared" si="137"/>
        <v>0</v>
      </c>
      <c r="V405" s="22">
        <f t="shared" si="138"/>
        <v>0</v>
      </c>
      <c r="W405" s="22">
        <f t="shared" si="139"/>
        <v>0</v>
      </c>
      <c r="X405" s="26"/>
      <c r="Y405" s="27"/>
      <c r="Z405" s="27"/>
      <c r="AA405" s="27"/>
      <c r="AB405" s="28"/>
      <c r="AC405" s="28"/>
    </row>
    <row r="406" spans="1:29" ht="15" customHeight="1" x14ac:dyDescent="0.3">
      <c r="A406" s="162" t="s">
        <v>90</v>
      </c>
      <c r="B406" s="262" t="s">
        <v>258</v>
      </c>
      <c r="C406" s="236" t="s">
        <v>1192</v>
      </c>
      <c r="D406" s="214">
        <v>12</v>
      </c>
      <c r="E406" s="214" t="s">
        <v>25</v>
      </c>
      <c r="F406" s="153">
        <f t="shared" si="146"/>
        <v>112</v>
      </c>
      <c r="G406" s="104" t="s">
        <v>89</v>
      </c>
      <c r="H406" s="105" t="s">
        <v>672</v>
      </c>
      <c r="I406" s="36">
        <v>40433</v>
      </c>
      <c r="J406" s="17">
        <f t="shared" si="133"/>
        <v>3</v>
      </c>
      <c r="K406" s="18">
        <f t="shared" si="134"/>
        <v>0</v>
      </c>
      <c r="L406" s="19">
        <f t="shared" si="140"/>
        <v>0</v>
      </c>
      <c r="M406" s="20">
        <f t="shared" si="141"/>
        <v>0</v>
      </c>
      <c r="N406" s="20">
        <f t="shared" si="142"/>
        <v>0</v>
      </c>
      <c r="O406" s="20">
        <f t="shared" si="143"/>
        <v>0</v>
      </c>
      <c r="P406" s="20">
        <f t="shared" si="144"/>
        <v>0</v>
      </c>
      <c r="Q406" s="20">
        <f t="shared" si="145"/>
        <v>0</v>
      </c>
      <c r="R406" s="21">
        <v>3</v>
      </c>
      <c r="S406" s="22">
        <f t="shared" si="135"/>
        <v>0</v>
      </c>
      <c r="T406" s="22">
        <f t="shared" si="136"/>
        <v>0</v>
      </c>
      <c r="U406" s="22">
        <f t="shared" si="137"/>
        <v>0</v>
      </c>
      <c r="V406" s="22">
        <f t="shared" si="138"/>
        <v>0</v>
      </c>
      <c r="W406" s="22">
        <f t="shared" si="139"/>
        <v>0</v>
      </c>
      <c r="X406" s="26"/>
      <c r="Y406" s="27"/>
      <c r="Z406" s="27"/>
      <c r="AA406" s="27"/>
      <c r="AB406" s="27"/>
      <c r="AC406" s="24"/>
    </row>
    <row r="407" spans="1:29" ht="15" customHeight="1" x14ac:dyDescent="0.3">
      <c r="A407" s="162" t="s">
        <v>90</v>
      </c>
      <c r="B407" s="262" t="s">
        <v>1186</v>
      </c>
      <c r="C407" s="257" t="s">
        <v>239</v>
      </c>
      <c r="D407" s="217">
        <v>4</v>
      </c>
      <c r="E407" s="214" t="s">
        <v>81</v>
      </c>
      <c r="F407" s="153">
        <f t="shared" si="146"/>
        <v>113</v>
      </c>
      <c r="G407" s="104" t="s">
        <v>247</v>
      </c>
      <c r="H407" s="105" t="s">
        <v>810</v>
      </c>
      <c r="I407" s="36">
        <v>40425</v>
      </c>
      <c r="J407" s="17">
        <f t="shared" si="133"/>
        <v>3</v>
      </c>
      <c r="K407" s="18">
        <f t="shared" si="134"/>
        <v>0</v>
      </c>
      <c r="L407" s="19">
        <f t="shared" si="140"/>
        <v>0</v>
      </c>
      <c r="M407" s="20">
        <f t="shared" si="141"/>
        <v>0</v>
      </c>
      <c r="N407" s="20">
        <f t="shared" si="142"/>
        <v>0</v>
      </c>
      <c r="O407" s="20">
        <f t="shared" si="143"/>
        <v>0</v>
      </c>
      <c r="P407" s="20">
        <f t="shared" si="144"/>
        <v>0</v>
      </c>
      <c r="Q407" s="20">
        <f t="shared" si="145"/>
        <v>0</v>
      </c>
      <c r="R407" s="21">
        <v>3</v>
      </c>
      <c r="S407" s="22">
        <f t="shared" si="135"/>
        <v>0</v>
      </c>
      <c r="T407" s="22">
        <f t="shared" si="136"/>
        <v>0</v>
      </c>
      <c r="U407" s="22">
        <f t="shared" si="137"/>
        <v>0</v>
      </c>
      <c r="V407" s="22">
        <f t="shared" si="138"/>
        <v>0</v>
      </c>
      <c r="W407" s="22">
        <f t="shared" si="139"/>
        <v>0</v>
      </c>
      <c r="X407" s="26"/>
      <c r="Y407" s="27"/>
      <c r="Z407" s="27"/>
      <c r="AA407" s="27"/>
      <c r="AB407" s="27"/>
      <c r="AC407" s="27"/>
    </row>
    <row r="408" spans="1:29" ht="15" customHeight="1" x14ac:dyDescent="0.3">
      <c r="A408" s="162" t="s">
        <v>90</v>
      </c>
      <c r="B408" s="262" t="s">
        <v>190</v>
      </c>
      <c r="C408" s="214" t="s">
        <v>191</v>
      </c>
      <c r="D408" s="270">
        <v>4</v>
      </c>
      <c r="E408" s="264" t="s">
        <v>81</v>
      </c>
      <c r="F408" s="153">
        <f t="shared" si="146"/>
        <v>114</v>
      </c>
      <c r="G408" s="104" t="s">
        <v>91</v>
      </c>
      <c r="H408" s="105" t="s">
        <v>790</v>
      </c>
      <c r="I408" s="36">
        <v>40425</v>
      </c>
      <c r="J408" s="17">
        <f t="shared" si="133"/>
        <v>3</v>
      </c>
      <c r="K408" s="18">
        <f t="shared" si="134"/>
        <v>0</v>
      </c>
      <c r="L408" s="19">
        <f t="shared" si="140"/>
        <v>0</v>
      </c>
      <c r="M408" s="20">
        <f t="shared" si="141"/>
        <v>0</v>
      </c>
      <c r="N408" s="20">
        <f t="shared" si="142"/>
        <v>0</v>
      </c>
      <c r="O408" s="20">
        <f t="shared" si="143"/>
        <v>0</v>
      </c>
      <c r="P408" s="20">
        <f t="shared" si="144"/>
        <v>0</v>
      </c>
      <c r="Q408" s="20">
        <f t="shared" si="145"/>
        <v>0</v>
      </c>
      <c r="R408" s="21">
        <v>3</v>
      </c>
      <c r="S408" s="22">
        <f t="shared" si="135"/>
        <v>0</v>
      </c>
      <c r="T408" s="22">
        <f t="shared" si="136"/>
        <v>0</v>
      </c>
      <c r="U408" s="22">
        <f t="shared" si="137"/>
        <v>0</v>
      </c>
      <c r="V408" s="22">
        <f t="shared" si="138"/>
        <v>0</v>
      </c>
      <c r="W408" s="22">
        <f t="shared" si="139"/>
        <v>0</v>
      </c>
      <c r="X408" s="26"/>
      <c r="Y408" s="27"/>
      <c r="Z408" s="27"/>
      <c r="AA408" s="27"/>
      <c r="AB408" s="28"/>
      <c r="AC408" s="28"/>
    </row>
    <row r="409" spans="1:29" ht="15" customHeight="1" x14ac:dyDescent="0.3">
      <c r="A409" s="162" t="s">
        <v>90</v>
      </c>
      <c r="B409" s="262" t="s">
        <v>624</v>
      </c>
      <c r="C409" s="214" t="s">
        <v>475</v>
      </c>
      <c r="D409" s="270">
        <v>18</v>
      </c>
      <c r="E409" s="264" t="s">
        <v>71</v>
      </c>
      <c r="F409" s="153">
        <f t="shared" si="146"/>
        <v>115</v>
      </c>
      <c r="G409" s="104" t="s">
        <v>34</v>
      </c>
      <c r="H409" s="105" t="s">
        <v>476</v>
      </c>
      <c r="I409" s="36">
        <v>40424</v>
      </c>
      <c r="J409" s="17">
        <f t="shared" si="133"/>
        <v>3</v>
      </c>
      <c r="K409" s="18">
        <f t="shared" si="134"/>
        <v>0</v>
      </c>
      <c r="L409" s="19">
        <f t="shared" si="140"/>
        <v>0</v>
      </c>
      <c r="M409" s="20">
        <f t="shared" si="141"/>
        <v>0</v>
      </c>
      <c r="N409" s="20">
        <f t="shared" si="142"/>
        <v>0</v>
      </c>
      <c r="O409" s="20">
        <f t="shared" si="143"/>
        <v>0</v>
      </c>
      <c r="P409" s="20">
        <f t="shared" si="144"/>
        <v>0</v>
      </c>
      <c r="Q409" s="20">
        <f t="shared" si="145"/>
        <v>0</v>
      </c>
      <c r="R409" s="21">
        <v>3</v>
      </c>
      <c r="S409" s="22">
        <f t="shared" si="135"/>
        <v>0</v>
      </c>
      <c r="T409" s="22">
        <f t="shared" si="136"/>
        <v>0</v>
      </c>
      <c r="U409" s="22">
        <f t="shared" si="137"/>
        <v>0</v>
      </c>
      <c r="V409" s="22">
        <f t="shared" si="138"/>
        <v>0</v>
      </c>
      <c r="W409" s="22">
        <f t="shared" si="139"/>
        <v>0</v>
      </c>
      <c r="X409" s="26"/>
      <c r="Y409" s="27"/>
      <c r="Z409" s="27"/>
      <c r="AA409" s="27"/>
      <c r="AB409" s="28"/>
      <c r="AC409" s="25"/>
    </row>
    <row r="410" spans="1:29" ht="15" customHeight="1" x14ac:dyDescent="0.3">
      <c r="A410" s="162" t="s">
        <v>90</v>
      </c>
      <c r="B410" s="262" t="s">
        <v>190</v>
      </c>
      <c r="C410" s="214" t="s">
        <v>191</v>
      </c>
      <c r="D410" s="263">
        <v>4</v>
      </c>
      <c r="E410" s="264" t="s">
        <v>81</v>
      </c>
      <c r="F410" s="153">
        <f t="shared" si="146"/>
        <v>116</v>
      </c>
      <c r="G410" s="201" t="s">
        <v>814</v>
      </c>
      <c r="H410" s="105" t="s">
        <v>815</v>
      </c>
      <c r="I410" s="202">
        <v>40420</v>
      </c>
      <c r="J410" s="17">
        <f t="shared" si="133"/>
        <v>3</v>
      </c>
      <c r="K410" s="18">
        <f t="shared" si="134"/>
        <v>0</v>
      </c>
      <c r="L410" s="19">
        <f t="shared" si="140"/>
        <v>0</v>
      </c>
      <c r="M410" s="20">
        <f t="shared" si="141"/>
        <v>0</v>
      </c>
      <c r="N410" s="20">
        <f t="shared" si="142"/>
        <v>0</v>
      </c>
      <c r="O410" s="20">
        <f t="shared" si="143"/>
        <v>0</v>
      </c>
      <c r="P410" s="20">
        <f t="shared" si="144"/>
        <v>0</v>
      </c>
      <c r="Q410" s="20">
        <f t="shared" si="145"/>
        <v>0</v>
      </c>
      <c r="R410" s="21">
        <v>3</v>
      </c>
      <c r="S410" s="22">
        <f t="shared" si="135"/>
        <v>0</v>
      </c>
      <c r="T410" s="22">
        <f t="shared" si="136"/>
        <v>0</v>
      </c>
      <c r="U410" s="22">
        <f t="shared" si="137"/>
        <v>0</v>
      </c>
      <c r="V410" s="22">
        <f t="shared" si="138"/>
        <v>0</v>
      </c>
      <c r="W410" s="22">
        <f t="shared" si="139"/>
        <v>0</v>
      </c>
      <c r="X410" s="26"/>
      <c r="Y410" s="27"/>
      <c r="Z410" s="27"/>
      <c r="AA410" s="27"/>
      <c r="AB410" s="27"/>
      <c r="AC410" s="27"/>
    </row>
    <row r="411" spans="1:29" ht="15" customHeight="1" x14ac:dyDescent="0.3">
      <c r="A411" s="162" t="s">
        <v>90</v>
      </c>
      <c r="B411" s="262" t="s">
        <v>1153</v>
      </c>
      <c r="C411" s="214" t="s">
        <v>1049</v>
      </c>
      <c r="D411" s="271">
        <v>9</v>
      </c>
      <c r="E411" s="272" t="s">
        <v>33</v>
      </c>
      <c r="F411" s="153">
        <f t="shared" si="146"/>
        <v>117</v>
      </c>
      <c r="G411" s="104" t="s">
        <v>144</v>
      </c>
      <c r="H411" s="105" t="s">
        <v>1050</v>
      </c>
      <c r="I411" s="36">
        <v>40416</v>
      </c>
      <c r="J411" s="17">
        <f t="shared" si="133"/>
        <v>3</v>
      </c>
      <c r="K411" s="18">
        <f t="shared" si="134"/>
        <v>0</v>
      </c>
      <c r="L411" s="19">
        <f t="shared" si="140"/>
        <v>0</v>
      </c>
      <c r="M411" s="20">
        <f t="shared" si="141"/>
        <v>0</v>
      </c>
      <c r="N411" s="20">
        <f t="shared" si="142"/>
        <v>0</v>
      </c>
      <c r="O411" s="20">
        <f t="shared" si="143"/>
        <v>0</v>
      </c>
      <c r="P411" s="20">
        <f t="shared" si="144"/>
        <v>0</v>
      </c>
      <c r="Q411" s="20">
        <f t="shared" si="145"/>
        <v>0</v>
      </c>
      <c r="R411" s="21">
        <v>3</v>
      </c>
      <c r="S411" s="22">
        <f t="shared" si="135"/>
        <v>0</v>
      </c>
      <c r="T411" s="22">
        <f t="shared" si="136"/>
        <v>0</v>
      </c>
      <c r="U411" s="22">
        <f t="shared" si="137"/>
        <v>0</v>
      </c>
      <c r="V411" s="22">
        <f t="shared" si="138"/>
        <v>0</v>
      </c>
      <c r="W411" s="22">
        <f t="shared" si="139"/>
        <v>0</v>
      </c>
      <c r="X411" s="26"/>
      <c r="Y411" s="27"/>
      <c r="Z411" s="27"/>
      <c r="AA411" s="27"/>
      <c r="AB411" s="28"/>
      <c r="AC411" s="28"/>
    </row>
    <row r="412" spans="1:29" ht="15" customHeight="1" x14ac:dyDescent="0.3">
      <c r="A412" s="162" t="s">
        <v>90</v>
      </c>
      <c r="B412" s="262" t="s">
        <v>1203</v>
      </c>
      <c r="C412" s="214" t="s">
        <v>220</v>
      </c>
      <c r="D412" s="217">
        <v>8</v>
      </c>
      <c r="E412" s="214" t="s">
        <v>49</v>
      </c>
      <c r="F412" s="153">
        <f t="shared" si="146"/>
        <v>118</v>
      </c>
      <c r="G412" s="104" t="s">
        <v>1207</v>
      </c>
      <c r="H412" s="105" t="s">
        <v>927</v>
      </c>
      <c r="I412" s="36">
        <v>40401</v>
      </c>
      <c r="J412" s="17">
        <f t="shared" si="133"/>
        <v>3</v>
      </c>
      <c r="K412" s="18">
        <f t="shared" si="134"/>
        <v>0</v>
      </c>
      <c r="L412" s="19">
        <f t="shared" si="140"/>
        <v>0</v>
      </c>
      <c r="M412" s="20">
        <f t="shared" si="141"/>
        <v>0</v>
      </c>
      <c r="N412" s="20">
        <f t="shared" si="142"/>
        <v>0</v>
      </c>
      <c r="O412" s="20">
        <f t="shared" si="143"/>
        <v>0</v>
      </c>
      <c r="P412" s="20">
        <f t="shared" si="144"/>
        <v>0</v>
      </c>
      <c r="Q412" s="20">
        <f t="shared" si="145"/>
        <v>0</v>
      </c>
      <c r="R412" s="21">
        <v>3</v>
      </c>
      <c r="S412" s="22">
        <f t="shared" si="135"/>
        <v>0</v>
      </c>
      <c r="T412" s="22">
        <f t="shared" si="136"/>
        <v>0</v>
      </c>
      <c r="U412" s="22">
        <f t="shared" si="137"/>
        <v>0</v>
      </c>
      <c r="V412" s="22">
        <f t="shared" si="138"/>
        <v>0</v>
      </c>
      <c r="W412" s="22">
        <f t="shared" si="139"/>
        <v>0</v>
      </c>
      <c r="X412" s="26"/>
      <c r="Y412" s="27"/>
      <c r="Z412" s="27"/>
      <c r="AA412" s="27"/>
      <c r="AB412" s="27"/>
      <c r="AC412" s="24"/>
    </row>
    <row r="413" spans="1:29" ht="15" customHeight="1" x14ac:dyDescent="0.3">
      <c r="A413" s="162" t="s">
        <v>90</v>
      </c>
      <c r="B413" s="262" t="s">
        <v>1186</v>
      </c>
      <c r="C413" s="214" t="s">
        <v>437</v>
      </c>
      <c r="D413" s="263">
        <v>16</v>
      </c>
      <c r="E413" s="264" t="s">
        <v>44</v>
      </c>
      <c r="F413" s="153">
        <f t="shared" si="146"/>
        <v>119</v>
      </c>
      <c r="G413" s="104" t="s">
        <v>92</v>
      </c>
      <c r="H413" s="105" t="s">
        <v>653</v>
      </c>
      <c r="I413" s="36">
        <v>40392</v>
      </c>
      <c r="J413" s="17">
        <f t="shared" si="133"/>
        <v>3</v>
      </c>
      <c r="K413" s="18">
        <f t="shared" si="134"/>
        <v>0</v>
      </c>
      <c r="L413" s="19">
        <f t="shared" si="140"/>
        <v>0</v>
      </c>
      <c r="M413" s="20">
        <f t="shared" si="141"/>
        <v>0</v>
      </c>
      <c r="N413" s="20">
        <f t="shared" si="142"/>
        <v>0</v>
      </c>
      <c r="O413" s="20">
        <f t="shared" si="143"/>
        <v>0</v>
      </c>
      <c r="P413" s="20">
        <f t="shared" si="144"/>
        <v>0</v>
      </c>
      <c r="Q413" s="20">
        <f t="shared" si="145"/>
        <v>0</v>
      </c>
      <c r="R413" s="21">
        <v>3</v>
      </c>
      <c r="S413" s="22">
        <f t="shared" si="135"/>
        <v>0</v>
      </c>
      <c r="T413" s="22">
        <f t="shared" si="136"/>
        <v>0</v>
      </c>
      <c r="U413" s="22">
        <f t="shared" si="137"/>
        <v>0</v>
      </c>
      <c r="V413" s="22">
        <f t="shared" si="138"/>
        <v>0</v>
      </c>
      <c r="W413" s="22">
        <f t="shared" si="139"/>
        <v>0</v>
      </c>
      <c r="X413" s="26"/>
      <c r="Y413" s="27"/>
      <c r="Z413" s="27"/>
      <c r="AA413" s="27"/>
      <c r="AB413" s="28"/>
      <c r="AC413" s="28"/>
    </row>
    <row r="414" spans="1:29" ht="15" customHeight="1" x14ac:dyDescent="0.3">
      <c r="A414" s="162" t="s">
        <v>90</v>
      </c>
      <c r="B414" s="262" t="s">
        <v>1008</v>
      </c>
      <c r="C414" s="214" t="s">
        <v>974</v>
      </c>
      <c r="D414" s="270">
        <v>11</v>
      </c>
      <c r="E414" s="264" t="s">
        <v>61</v>
      </c>
      <c r="F414" s="153">
        <f t="shared" si="146"/>
        <v>120</v>
      </c>
      <c r="G414" s="104" t="s">
        <v>50</v>
      </c>
      <c r="H414" s="105" t="s">
        <v>975</v>
      </c>
      <c r="I414" s="36">
        <v>40392</v>
      </c>
      <c r="J414" s="17">
        <f t="shared" si="133"/>
        <v>3</v>
      </c>
      <c r="K414" s="18">
        <f t="shared" si="134"/>
        <v>0</v>
      </c>
      <c r="L414" s="19">
        <f t="shared" si="140"/>
        <v>0</v>
      </c>
      <c r="M414" s="20">
        <f t="shared" si="141"/>
        <v>0</v>
      </c>
      <c r="N414" s="20">
        <f t="shared" si="142"/>
        <v>0</v>
      </c>
      <c r="O414" s="20">
        <f t="shared" si="143"/>
        <v>0</v>
      </c>
      <c r="P414" s="20">
        <f t="shared" si="144"/>
        <v>0</v>
      </c>
      <c r="Q414" s="20">
        <f t="shared" si="145"/>
        <v>0</v>
      </c>
      <c r="R414" s="21">
        <v>3</v>
      </c>
      <c r="S414" s="22">
        <f t="shared" si="135"/>
        <v>0</v>
      </c>
      <c r="T414" s="22">
        <f t="shared" si="136"/>
        <v>0</v>
      </c>
      <c r="U414" s="22">
        <f t="shared" si="137"/>
        <v>0</v>
      </c>
      <c r="V414" s="22">
        <f t="shared" si="138"/>
        <v>0</v>
      </c>
      <c r="W414" s="22">
        <f t="shared" si="139"/>
        <v>0</v>
      </c>
      <c r="X414" s="26"/>
      <c r="Y414" s="27"/>
      <c r="Z414" s="27"/>
      <c r="AA414" s="27"/>
      <c r="AB414" s="28"/>
      <c r="AC414" s="28"/>
    </row>
    <row r="415" spans="1:29" ht="15" customHeight="1" x14ac:dyDescent="0.3">
      <c r="A415" s="162" t="s">
        <v>90</v>
      </c>
      <c r="B415" s="262" t="s">
        <v>348</v>
      </c>
      <c r="C415" s="214" t="s">
        <v>304</v>
      </c>
      <c r="D415" s="263">
        <v>19</v>
      </c>
      <c r="E415" s="264" t="s">
        <v>46</v>
      </c>
      <c r="F415" s="153">
        <f t="shared" si="146"/>
        <v>121</v>
      </c>
      <c r="G415" s="104" t="s">
        <v>235</v>
      </c>
      <c r="H415" s="105" t="s">
        <v>439</v>
      </c>
      <c r="I415" s="36">
        <v>40354</v>
      </c>
      <c r="J415" s="17">
        <f t="shared" si="133"/>
        <v>3</v>
      </c>
      <c r="K415" s="18">
        <f t="shared" si="134"/>
        <v>0</v>
      </c>
      <c r="L415" s="19">
        <f t="shared" si="140"/>
        <v>0</v>
      </c>
      <c r="M415" s="20">
        <f t="shared" si="141"/>
        <v>0</v>
      </c>
      <c r="N415" s="20">
        <f t="shared" si="142"/>
        <v>0</v>
      </c>
      <c r="O415" s="20">
        <f t="shared" si="143"/>
        <v>0</v>
      </c>
      <c r="P415" s="20">
        <f t="shared" si="144"/>
        <v>0</v>
      </c>
      <c r="Q415" s="20">
        <f t="shared" si="145"/>
        <v>0</v>
      </c>
      <c r="R415" s="21">
        <v>3</v>
      </c>
      <c r="S415" s="22">
        <f t="shared" si="135"/>
        <v>0</v>
      </c>
      <c r="T415" s="22">
        <f t="shared" si="136"/>
        <v>0</v>
      </c>
      <c r="U415" s="22">
        <f t="shared" si="137"/>
        <v>0</v>
      </c>
      <c r="V415" s="22">
        <f t="shared" si="138"/>
        <v>0</v>
      </c>
      <c r="W415" s="22">
        <f t="shared" si="139"/>
        <v>0</v>
      </c>
      <c r="X415" s="26"/>
      <c r="Y415" s="27"/>
      <c r="Z415" s="27"/>
      <c r="AA415" s="27"/>
      <c r="AB415" s="28"/>
      <c r="AC415" s="28"/>
    </row>
    <row r="416" spans="1:29" ht="15" customHeight="1" x14ac:dyDescent="0.3">
      <c r="A416" s="162" t="s">
        <v>90</v>
      </c>
      <c r="B416" s="262" t="s">
        <v>101</v>
      </c>
      <c r="C416" s="214" t="s">
        <v>102</v>
      </c>
      <c r="D416" s="263">
        <v>20</v>
      </c>
      <c r="E416" s="264" t="s">
        <v>40</v>
      </c>
      <c r="F416" s="153">
        <f t="shared" si="146"/>
        <v>122</v>
      </c>
      <c r="G416" s="104" t="s">
        <v>105</v>
      </c>
      <c r="H416" s="105" t="s">
        <v>905</v>
      </c>
      <c r="I416" s="36">
        <v>40343</v>
      </c>
      <c r="J416" s="17">
        <f t="shared" si="133"/>
        <v>3</v>
      </c>
      <c r="K416" s="18">
        <f t="shared" si="134"/>
        <v>0</v>
      </c>
      <c r="L416" s="19">
        <f t="shared" si="140"/>
        <v>0</v>
      </c>
      <c r="M416" s="20">
        <f t="shared" si="141"/>
        <v>0</v>
      </c>
      <c r="N416" s="20">
        <f t="shared" si="142"/>
        <v>0</v>
      </c>
      <c r="O416" s="20">
        <f t="shared" si="143"/>
        <v>0</v>
      </c>
      <c r="P416" s="20">
        <f t="shared" si="144"/>
        <v>0</v>
      </c>
      <c r="Q416" s="20">
        <f t="shared" si="145"/>
        <v>0</v>
      </c>
      <c r="R416" s="21">
        <v>3</v>
      </c>
      <c r="S416" s="22">
        <f t="shared" si="135"/>
        <v>0</v>
      </c>
      <c r="T416" s="22">
        <f t="shared" si="136"/>
        <v>0</v>
      </c>
      <c r="U416" s="22">
        <f t="shared" si="137"/>
        <v>0</v>
      </c>
      <c r="V416" s="22">
        <f t="shared" si="138"/>
        <v>0</v>
      </c>
      <c r="W416" s="22">
        <f t="shared" si="139"/>
        <v>0</v>
      </c>
      <c r="X416" s="26"/>
      <c r="Y416" s="27"/>
      <c r="Z416" s="27"/>
      <c r="AA416" s="27"/>
      <c r="AB416" s="28"/>
      <c r="AC416" s="28"/>
    </row>
    <row r="417" spans="1:29" ht="15" customHeight="1" x14ac:dyDescent="0.3">
      <c r="A417" s="162" t="s">
        <v>90</v>
      </c>
      <c r="B417" s="262" t="s">
        <v>350</v>
      </c>
      <c r="C417" s="236" t="s">
        <v>332</v>
      </c>
      <c r="D417" s="263">
        <v>15</v>
      </c>
      <c r="E417" s="264" t="s">
        <v>29</v>
      </c>
      <c r="F417" s="153">
        <f t="shared" si="146"/>
        <v>123</v>
      </c>
      <c r="G417" s="104" t="s">
        <v>294</v>
      </c>
      <c r="H417" s="105" t="s">
        <v>888</v>
      </c>
      <c r="I417" s="36">
        <v>40330</v>
      </c>
      <c r="J417" s="17">
        <f t="shared" si="133"/>
        <v>3</v>
      </c>
      <c r="K417" s="18">
        <f t="shared" si="134"/>
        <v>0</v>
      </c>
      <c r="L417" s="19">
        <f t="shared" si="140"/>
        <v>0</v>
      </c>
      <c r="M417" s="20">
        <f t="shared" si="141"/>
        <v>0</v>
      </c>
      <c r="N417" s="20">
        <f t="shared" si="142"/>
        <v>0</v>
      </c>
      <c r="O417" s="20">
        <f t="shared" si="143"/>
        <v>0</v>
      </c>
      <c r="P417" s="20">
        <f t="shared" si="144"/>
        <v>0</v>
      </c>
      <c r="Q417" s="20">
        <f t="shared" si="145"/>
        <v>0</v>
      </c>
      <c r="R417" s="21">
        <v>3</v>
      </c>
      <c r="S417" s="22">
        <f t="shared" si="135"/>
        <v>0</v>
      </c>
      <c r="T417" s="22">
        <f t="shared" si="136"/>
        <v>0</v>
      </c>
      <c r="U417" s="22">
        <f t="shared" si="137"/>
        <v>0</v>
      </c>
      <c r="V417" s="22">
        <f t="shared" si="138"/>
        <v>0</v>
      </c>
      <c r="W417" s="22">
        <f t="shared" si="139"/>
        <v>0</v>
      </c>
      <c r="X417" s="26"/>
      <c r="Y417" s="27"/>
      <c r="Z417" s="27"/>
      <c r="AA417" s="27"/>
      <c r="AB417" s="28"/>
      <c r="AC417" s="25"/>
    </row>
    <row r="418" spans="1:29" ht="15" customHeight="1" x14ac:dyDescent="0.3">
      <c r="A418" s="162" t="s">
        <v>90</v>
      </c>
      <c r="B418" s="262" t="s">
        <v>1154</v>
      </c>
      <c r="C418" s="214" t="s">
        <v>1056</v>
      </c>
      <c r="D418" s="270">
        <v>17</v>
      </c>
      <c r="E418" s="264" t="s">
        <v>65</v>
      </c>
      <c r="F418" s="153">
        <f t="shared" si="146"/>
        <v>124</v>
      </c>
      <c r="G418" s="104" t="s">
        <v>34</v>
      </c>
      <c r="H418" s="105" t="s">
        <v>1057</v>
      </c>
      <c r="I418" s="36">
        <v>40325</v>
      </c>
      <c r="J418" s="17">
        <f t="shared" si="133"/>
        <v>3</v>
      </c>
      <c r="K418" s="18">
        <f t="shared" si="134"/>
        <v>0</v>
      </c>
      <c r="L418" s="19">
        <f t="shared" si="140"/>
        <v>0</v>
      </c>
      <c r="M418" s="20">
        <f t="shared" si="141"/>
        <v>0</v>
      </c>
      <c r="N418" s="20">
        <f t="shared" si="142"/>
        <v>0</v>
      </c>
      <c r="O418" s="20">
        <f t="shared" si="143"/>
        <v>0</v>
      </c>
      <c r="P418" s="20">
        <f t="shared" si="144"/>
        <v>0</v>
      </c>
      <c r="Q418" s="20">
        <f t="shared" si="145"/>
        <v>0</v>
      </c>
      <c r="R418" s="21">
        <v>3</v>
      </c>
      <c r="S418" s="22">
        <f t="shared" si="135"/>
        <v>0</v>
      </c>
      <c r="T418" s="22">
        <f t="shared" si="136"/>
        <v>0</v>
      </c>
      <c r="U418" s="22">
        <f t="shared" si="137"/>
        <v>0</v>
      </c>
      <c r="V418" s="22">
        <f t="shared" si="138"/>
        <v>0</v>
      </c>
      <c r="W418" s="22">
        <f t="shared" si="139"/>
        <v>0</v>
      </c>
      <c r="X418" s="26"/>
      <c r="Y418" s="27"/>
      <c r="Z418" s="27"/>
      <c r="AA418" s="27"/>
      <c r="AB418" s="28"/>
      <c r="AC418" s="28"/>
    </row>
    <row r="419" spans="1:29" ht="15" customHeight="1" x14ac:dyDescent="0.3">
      <c r="A419" s="162" t="s">
        <v>90</v>
      </c>
      <c r="B419" s="262" t="s">
        <v>345</v>
      </c>
      <c r="C419" s="236" t="s">
        <v>301</v>
      </c>
      <c r="D419" s="263">
        <v>19</v>
      </c>
      <c r="E419" s="264" t="s">
        <v>46</v>
      </c>
      <c r="F419" s="153">
        <f t="shared" si="146"/>
        <v>125</v>
      </c>
      <c r="G419" s="104" t="s">
        <v>84</v>
      </c>
      <c r="H419" s="105" t="s">
        <v>676</v>
      </c>
      <c r="I419" s="36">
        <v>40324</v>
      </c>
      <c r="J419" s="17">
        <f t="shared" si="133"/>
        <v>3</v>
      </c>
      <c r="K419" s="18">
        <f t="shared" si="134"/>
        <v>0</v>
      </c>
      <c r="L419" s="19">
        <f t="shared" si="140"/>
        <v>0</v>
      </c>
      <c r="M419" s="20">
        <f t="shared" si="141"/>
        <v>0</v>
      </c>
      <c r="N419" s="20">
        <f t="shared" si="142"/>
        <v>0</v>
      </c>
      <c r="O419" s="20">
        <f t="shared" si="143"/>
        <v>0</v>
      </c>
      <c r="P419" s="20">
        <f t="shared" si="144"/>
        <v>0</v>
      </c>
      <c r="Q419" s="20">
        <f t="shared" si="145"/>
        <v>0</v>
      </c>
      <c r="R419" s="21">
        <v>3</v>
      </c>
      <c r="S419" s="22">
        <f t="shared" si="135"/>
        <v>0</v>
      </c>
      <c r="T419" s="22">
        <f t="shared" si="136"/>
        <v>0</v>
      </c>
      <c r="U419" s="22">
        <f t="shared" si="137"/>
        <v>0</v>
      </c>
      <c r="V419" s="22">
        <f t="shared" si="138"/>
        <v>0</v>
      </c>
      <c r="W419" s="22">
        <f t="shared" si="139"/>
        <v>0</v>
      </c>
      <c r="X419" s="26"/>
      <c r="Y419" s="27"/>
      <c r="Z419" s="27"/>
      <c r="AA419" s="27"/>
      <c r="AB419" s="28"/>
      <c r="AC419" s="28"/>
    </row>
    <row r="420" spans="1:29" ht="15" customHeight="1" x14ac:dyDescent="0.3">
      <c r="A420" s="162" t="s">
        <v>90</v>
      </c>
      <c r="B420" s="262" t="s">
        <v>1212</v>
      </c>
      <c r="C420" s="214" t="s">
        <v>27</v>
      </c>
      <c r="D420" s="263">
        <v>7</v>
      </c>
      <c r="E420" s="264" t="s">
        <v>28</v>
      </c>
      <c r="F420" s="153">
        <f t="shared" si="146"/>
        <v>126</v>
      </c>
      <c r="G420" s="104" t="s">
        <v>100</v>
      </c>
      <c r="H420" s="105" t="s">
        <v>816</v>
      </c>
      <c r="I420" s="36">
        <v>40300</v>
      </c>
      <c r="J420" s="17">
        <f t="shared" si="133"/>
        <v>3</v>
      </c>
      <c r="K420" s="18">
        <f t="shared" si="134"/>
        <v>0</v>
      </c>
      <c r="L420" s="19">
        <f t="shared" si="140"/>
        <v>0</v>
      </c>
      <c r="M420" s="20">
        <f t="shared" si="141"/>
        <v>0</v>
      </c>
      <c r="N420" s="20">
        <f t="shared" si="142"/>
        <v>0</v>
      </c>
      <c r="O420" s="20">
        <f t="shared" si="143"/>
        <v>0</v>
      </c>
      <c r="P420" s="20">
        <f t="shared" si="144"/>
        <v>0</v>
      </c>
      <c r="Q420" s="20">
        <f t="shared" si="145"/>
        <v>0</v>
      </c>
      <c r="R420" s="21">
        <v>3</v>
      </c>
      <c r="S420" s="22">
        <f t="shared" si="135"/>
        <v>0</v>
      </c>
      <c r="T420" s="22">
        <f t="shared" si="136"/>
        <v>0</v>
      </c>
      <c r="U420" s="22">
        <f t="shared" si="137"/>
        <v>0</v>
      </c>
      <c r="V420" s="22">
        <f t="shared" si="138"/>
        <v>0</v>
      </c>
      <c r="W420" s="22">
        <f t="shared" si="139"/>
        <v>0</v>
      </c>
      <c r="X420" s="26"/>
      <c r="Y420" s="27"/>
      <c r="Z420" s="27"/>
      <c r="AA420" s="27"/>
      <c r="AB420" s="28"/>
      <c r="AC420" s="28"/>
    </row>
    <row r="421" spans="1:29" ht="15" customHeight="1" x14ac:dyDescent="0.3">
      <c r="A421" s="162" t="s">
        <v>90</v>
      </c>
      <c r="B421" s="262" t="s">
        <v>1186</v>
      </c>
      <c r="C421" s="214" t="s">
        <v>42</v>
      </c>
      <c r="D421" s="263">
        <v>3</v>
      </c>
      <c r="E421" s="264" t="s">
        <v>39</v>
      </c>
      <c r="F421" s="153">
        <f t="shared" si="146"/>
        <v>127</v>
      </c>
      <c r="G421" s="104" t="s">
        <v>812</v>
      </c>
      <c r="H421" s="105" t="s">
        <v>813</v>
      </c>
      <c r="I421" s="36">
        <v>40295</v>
      </c>
      <c r="J421" s="17">
        <f t="shared" si="133"/>
        <v>3</v>
      </c>
      <c r="K421" s="18">
        <f t="shared" si="134"/>
        <v>0</v>
      </c>
      <c r="L421" s="19">
        <f t="shared" si="140"/>
        <v>0</v>
      </c>
      <c r="M421" s="20">
        <f t="shared" si="141"/>
        <v>0</v>
      </c>
      <c r="N421" s="20">
        <f t="shared" si="142"/>
        <v>0</v>
      </c>
      <c r="O421" s="20">
        <f t="shared" si="143"/>
        <v>0</v>
      </c>
      <c r="P421" s="20">
        <f t="shared" si="144"/>
        <v>0</v>
      </c>
      <c r="Q421" s="20">
        <f t="shared" si="145"/>
        <v>0</v>
      </c>
      <c r="R421" s="21">
        <v>3</v>
      </c>
      <c r="S421" s="22">
        <f t="shared" si="135"/>
        <v>0</v>
      </c>
      <c r="T421" s="22">
        <f t="shared" si="136"/>
        <v>0</v>
      </c>
      <c r="U421" s="22">
        <f t="shared" si="137"/>
        <v>0</v>
      </c>
      <c r="V421" s="22">
        <f t="shared" si="138"/>
        <v>0</v>
      </c>
      <c r="W421" s="22">
        <f t="shared" si="139"/>
        <v>0</v>
      </c>
      <c r="X421" s="26"/>
      <c r="Y421" s="27"/>
      <c r="Z421" s="27"/>
      <c r="AA421" s="27"/>
      <c r="AB421" s="28"/>
      <c r="AC421" s="28"/>
    </row>
    <row r="422" spans="1:29" ht="15" customHeight="1" x14ac:dyDescent="0.3">
      <c r="A422" s="162" t="s">
        <v>90</v>
      </c>
      <c r="B422" s="262" t="s">
        <v>851</v>
      </c>
      <c r="C422" s="214" t="s">
        <v>753</v>
      </c>
      <c r="D422" s="217">
        <v>4</v>
      </c>
      <c r="E422" s="214" t="s">
        <v>81</v>
      </c>
      <c r="F422" s="153">
        <f t="shared" si="146"/>
        <v>128</v>
      </c>
      <c r="G422" s="104" t="s">
        <v>67</v>
      </c>
      <c r="H422" s="105" t="s">
        <v>818</v>
      </c>
      <c r="I422" s="36">
        <v>40294</v>
      </c>
      <c r="J422" s="17">
        <f t="shared" si="133"/>
        <v>3</v>
      </c>
      <c r="K422" s="18">
        <f t="shared" si="134"/>
        <v>0</v>
      </c>
      <c r="L422" s="19">
        <f t="shared" ref="L422:L430" si="147">IFERROR(LARGE((S422:W422),1),0)</f>
        <v>0</v>
      </c>
      <c r="M422" s="20">
        <f t="shared" ref="M422:M430" si="148">IFERROR(LARGE((S422:W422),2),0)</f>
        <v>0</v>
      </c>
      <c r="N422" s="20">
        <f t="shared" ref="N422:N430" si="149">IFERROR(LARGE((S422:W422),3),0)</f>
        <v>0</v>
      </c>
      <c r="O422" s="20">
        <f t="shared" ref="O422:O430" si="150">IFERROR(LARGE((S422:W422),4),0)</f>
        <v>0</v>
      </c>
      <c r="P422" s="20">
        <f t="shared" ref="P422:P430" si="151">IFERROR(LARGE((S422:W422),5),0)</f>
        <v>0</v>
      </c>
      <c r="Q422" s="20">
        <f t="shared" ref="Q422:Q430" si="152">IFERROR(LARGE((S422:W422),6),0)</f>
        <v>0</v>
      </c>
      <c r="R422" s="21">
        <v>3</v>
      </c>
      <c r="S422" s="22">
        <f t="shared" si="135"/>
        <v>0</v>
      </c>
      <c r="T422" s="22">
        <f t="shared" si="136"/>
        <v>0</v>
      </c>
      <c r="U422" s="22">
        <f t="shared" si="137"/>
        <v>0</v>
      </c>
      <c r="V422" s="22">
        <f t="shared" si="138"/>
        <v>0</v>
      </c>
      <c r="W422" s="22">
        <f t="shared" si="139"/>
        <v>0</v>
      </c>
      <c r="X422" s="26"/>
      <c r="Y422" s="27"/>
      <c r="Z422" s="27"/>
      <c r="AA422" s="27"/>
      <c r="AB422" s="27"/>
      <c r="AC422" s="27"/>
    </row>
    <row r="423" spans="1:29" ht="15" customHeight="1" x14ac:dyDescent="0.3">
      <c r="A423" s="162" t="s">
        <v>90</v>
      </c>
      <c r="B423" s="262" t="s">
        <v>630</v>
      </c>
      <c r="C423" s="214" t="s">
        <v>143</v>
      </c>
      <c r="D423" s="263">
        <v>15</v>
      </c>
      <c r="E423" s="267" t="s">
        <v>29</v>
      </c>
      <c r="F423" s="153">
        <f>F421+1</f>
        <v>128</v>
      </c>
      <c r="G423" s="104" t="s">
        <v>404</v>
      </c>
      <c r="H423" s="105" t="s">
        <v>436</v>
      </c>
      <c r="I423" s="36">
        <v>40291</v>
      </c>
      <c r="J423" s="17">
        <f t="shared" si="133"/>
        <v>3</v>
      </c>
      <c r="K423" s="18">
        <f t="shared" si="134"/>
        <v>0</v>
      </c>
      <c r="L423" s="19">
        <f t="shared" si="147"/>
        <v>0</v>
      </c>
      <c r="M423" s="20">
        <f t="shared" si="148"/>
        <v>0</v>
      </c>
      <c r="N423" s="20">
        <f t="shared" si="149"/>
        <v>0</v>
      </c>
      <c r="O423" s="20">
        <f t="shared" si="150"/>
        <v>0</v>
      </c>
      <c r="P423" s="20">
        <f t="shared" si="151"/>
        <v>0</v>
      </c>
      <c r="Q423" s="20">
        <f t="shared" si="152"/>
        <v>0</v>
      </c>
      <c r="R423" s="21">
        <v>3</v>
      </c>
      <c r="S423" s="22">
        <f t="shared" si="135"/>
        <v>0</v>
      </c>
      <c r="T423" s="22">
        <f t="shared" si="136"/>
        <v>0</v>
      </c>
      <c r="U423" s="22">
        <f t="shared" si="137"/>
        <v>0</v>
      </c>
      <c r="V423" s="22">
        <f t="shared" si="138"/>
        <v>0</v>
      </c>
      <c r="W423" s="22">
        <f t="shared" si="139"/>
        <v>0</v>
      </c>
      <c r="X423" s="26"/>
      <c r="Y423" s="27"/>
      <c r="Z423" s="27"/>
      <c r="AA423" s="27"/>
      <c r="AB423" s="37"/>
      <c r="AC423" s="37"/>
    </row>
    <row r="424" spans="1:29" ht="15" customHeight="1" x14ac:dyDescent="0.3">
      <c r="A424" s="162" t="s">
        <v>90</v>
      </c>
      <c r="B424" s="262" t="s">
        <v>1008</v>
      </c>
      <c r="C424" s="214" t="s">
        <v>974</v>
      </c>
      <c r="D424" s="270">
        <v>11</v>
      </c>
      <c r="E424" s="267" t="s">
        <v>61</v>
      </c>
      <c r="F424" s="153">
        <f t="shared" ref="F424:F430" si="153">F423+1</f>
        <v>129</v>
      </c>
      <c r="G424" s="104" t="s">
        <v>244</v>
      </c>
      <c r="H424" s="105" t="s">
        <v>976</v>
      </c>
      <c r="I424" s="36">
        <v>40275</v>
      </c>
      <c r="J424" s="17">
        <f t="shared" si="133"/>
        <v>3</v>
      </c>
      <c r="K424" s="18">
        <f t="shared" si="134"/>
        <v>0</v>
      </c>
      <c r="L424" s="19">
        <f t="shared" si="147"/>
        <v>0</v>
      </c>
      <c r="M424" s="20">
        <f t="shared" si="148"/>
        <v>0</v>
      </c>
      <c r="N424" s="20">
        <f t="shared" si="149"/>
        <v>0</v>
      </c>
      <c r="O424" s="20">
        <f t="shared" si="150"/>
        <v>0</v>
      </c>
      <c r="P424" s="20">
        <f t="shared" si="151"/>
        <v>0</v>
      </c>
      <c r="Q424" s="20">
        <f t="shared" si="152"/>
        <v>0</v>
      </c>
      <c r="R424" s="21">
        <v>3</v>
      </c>
      <c r="S424" s="22">
        <f t="shared" si="135"/>
        <v>0</v>
      </c>
      <c r="T424" s="22">
        <f t="shared" si="136"/>
        <v>0</v>
      </c>
      <c r="U424" s="22">
        <f t="shared" si="137"/>
        <v>0</v>
      </c>
      <c r="V424" s="22">
        <f t="shared" si="138"/>
        <v>0</v>
      </c>
      <c r="W424" s="22">
        <f t="shared" si="139"/>
        <v>0</v>
      </c>
      <c r="X424" s="26"/>
      <c r="Y424" s="27"/>
      <c r="Z424" s="27"/>
      <c r="AA424" s="27"/>
      <c r="AB424" s="37"/>
      <c r="AC424" s="37"/>
    </row>
    <row r="425" spans="1:29" ht="15" customHeight="1" x14ac:dyDescent="0.3">
      <c r="A425" s="162" t="s">
        <v>90</v>
      </c>
      <c r="B425" s="262" t="s">
        <v>631</v>
      </c>
      <c r="C425" s="214" t="s">
        <v>362</v>
      </c>
      <c r="D425" s="217">
        <v>16</v>
      </c>
      <c r="E425" s="214" t="s">
        <v>44</v>
      </c>
      <c r="F425" s="153">
        <f t="shared" si="153"/>
        <v>130</v>
      </c>
      <c r="G425" s="104" t="s">
        <v>243</v>
      </c>
      <c r="H425" s="105" t="s">
        <v>431</v>
      </c>
      <c r="I425" s="36">
        <v>40259</v>
      </c>
      <c r="J425" s="17">
        <f t="shared" si="133"/>
        <v>3</v>
      </c>
      <c r="K425" s="18">
        <f t="shared" si="134"/>
        <v>0</v>
      </c>
      <c r="L425" s="19">
        <f t="shared" si="147"/>
        <v>0</v>
      </c>
      <c r="M425" s="20">
        <f t="shared" si="148"/>
        <v>0</v>
      </c>
      <c r="N425" s="20">
        <f t="shared" si="149"/>
        <v>0</v>
      </c>
      <c r="O425" s="20">
        <f t="shared" si="150"/>
        <v>0</v>
      </c>
      <c r="P425" s="20">
        <f t="shared" si="151"/>
        <v>0</v>
      </c>
      <c r="Q425" s="20">
        <f t="shared" si="152"/>
        <v>0</v>
      </c>
      <c r="R425" s="21">
        <v>3</v>
      </c>
      <c r="S425" s="22">
        <f t="shared" si="135"/>
        <v>0</v>
      </c>
      <c r="T425" s="22">
        <f t="shared" si="136"/>
        <v>0</v>
      </c>
      <c r="U425" s="22">
        <f t="shared" si="137"/>
        <v>0</v>
      </c>
      <c r="V425" s="22">
        <f t="shared" si="138"/>
        <v>0</v>
      </c>
      <c r="W425" s="22">
        <f t="shared" si="139"/>
        <v>0</v>
      </c>
      <c r="X425" s="26"/>
      <c r="Y425" s="27"/>
      <c r="Z425" s="27"/>
      <c r="AA425" s="27"/>
      <c r="AB425" s="27"/>
      <c r="AC425" s="27"/>
    </row>
    <row r="426" spans="1:29" ht="15" customHeight="1" x14ac:dyDescent="0.3">
      <c r="A426" s="162" t="s">
        <v>90</v>
      </c>
      <c r="B426" s="262" t="s">
        <v>863</v>
      </c>
      <c r="C426" s="214" t="s">
        <v>786</v>
      </c>
      <c r="D426" s="214">
        <v>12</v>
      </c>
      <c r="E426" s="214" t="s">
        <v>25</v>
      </c>
      <c r="F426" s="153">
        <f t="shared" si="153"/>
        <v>131</v>
      </c>
      <c r="G426" s="104" t="s">
        <v>235</v>
      </c>
      <c r="H426" s="105" t="s">
        <v>792</v>
      </c>
      <c r="I426" s="36">
        <v>40254</v>
      </c>
      <c r="J426" s="17">
        <f t="shared" si="133"/>
        <v>3</v>
      </c>
      <c r="K426" s="18">
        <f t="shared" si="134"/>
        <v>0</v>
      </c>
      <c r="L426" s="19">
        <f t="shared" si="147"/>
        <v>0</v>
      </c>
      <c r="M426" s="20">
        <f t="shared" si="148"/>
        <v>0</v>
      </c>
      <c r="N426" s="20">
        <f t="shared" si="149"/>
        <v>0</v>
      </c>
      <c r="O426" s="20">
        <f t="shared" si="150"/>
        <v>0</v>
      </c>
      <c r="P426" s="20">
        <f t="shared" si="151"/>
        <v>0</v>
      </c>
      <c r="Q426" s="20">
        <f t="shared" si="152"/>
        <v>0</v>
      </c>
      <c r="R426" s="21">
        <v>3</v>
      </c>
      <c r="S426" s="22">
        <f t="shared" si="135"/>
        <v>0</v>
      </c>
      <c r="T426" s="22">
        <f t="shared" si="136"/>
        <v>0</v>
      </c>
      <c r="U426" s="22">
        <f t="shared" si="137"/>
        <v>0</v>
      </c>
      <c r="V426" s="22">
        <f t="shared" si="138"/>
        <v>0</v>
      </c>
      <c r="W426" s="22">
        <f t="shared" si="139"/>
        <v>0</v>
      </c>
      <c r="X426" s="26"/>
      <c r="Y426" s="27"/>
      <c r="Z426" s="27"/>
      <c r="AA426" s="27"/>
      <c r="AB426" s="27"/>
      <c r="AC426" s="27"/>
    </row>
    <row r="427" spans="1:29" ht="15" customHeight="1" x14ac:dyDescent="0.3">
      <c r="A427" s="162" t="s">
        <v>90</v>
      </c>
      <c r="B427" s="262" t="s">
        <v>868</v>
      </c>
      <c r="C427" s="214" t="s">
        <v>803</v>
      </c>
      <c r="D427" s="263">
        <v>5</v>
      </c>
      <c r="E427" s="264" t="s">
        <v>53</v>
      </c>
      <c r="F427" s="153">
        <f t="shared" si="153"/>
        <v>132</v>
      </c>
      <c r="G427" s="104" t="s">
        <v>936</v>
      </c>
      <c r="H427" s="105" t="s">
        <v>937</v>
      </c>
      <c r="I427" s="36">
        <v>40242</v>
      </c>
      <c r="J427" s="17">
        <f t="shared" si="133"/>
        <v>3</v>
      </c>
      <c r="K427" s="18">
        <f t="shared" si="134"/>
        <v>0</v>
      </c>
      <c r="L427" s="19">
        <f t="shared" si="147"/>
        <v>0</v>
      </c>
      <c r="M427" s="20">
        <f t="shared" si="148"/>
        <v>0</v>
      </c>
      <c r="N427" s="20">
        <f t="shared" si="149"/>
        <v>0</v>
      </c>
      <c r="O427" s="20">
        <f t="shared" si="150"/>
        <v>0</v>
      </c>
      <c r="P427" s="20">
        <f t="shared" si="151"/>
        <v>0</v>
      </c>
      <c r="Q427" s="20">
        <f t="shared" si="152"/>
        <v>0</v>
      </c>
      <c r="R427" s="21">
        <v>3</v>
      </c>
      <c r="S427" s="22">
        <f t="shared" si="135"/>
        <v>0</v>
      </c>
      <c r="T427" s="22">
        <f t="shared" si="136"/>
        <v>0</v>
      </c>
      <c r="U427" s="22">
        <f t="shared" si="137"/>
        <v>0</v>
      </c>
      <c r="V427" s="22">
        <f t="shared" si="138"/>
        <v>0</v>
      </c>
      <c r="W427" s="22">
        <f t="shared" si="139"/>
        <v>0</v>
      </c>
      <c r="X427" s="26"/>
      <c r="Y427" s="27"/>
      <c r="Z427" s="27"/>
      <c r="AA427" s="27"/>
      <c r="AB427" s="28"/>
      <c r="AC427" s="25"/>
    </row>
    <row r="428" spans="1:29" ht="15" customHeight="1" x14ac:dyDescent="0.3">
      <c r="A428" s="162" t="s">
        <v>90</v>
      </c>
      <c r="B428" s="262" t="s">
        <v>35</v>
      </c>
      <c r="C428" s="214" t="s">
        <v>36</v>
      </c>
      <c r="D428" s="270">
        <v>12</v>
      </c>
      <c r="E428" s="264" t="s">
        <v>25</v>
      </c>
      <c r="F428" s="153">
        <f t="shared" si="153"/>
        <v>133</v>
      </c>
      <c r="G428" s="104" t="s">
        <v>284</v>
      </c>
      <c r="H428" s="105" t="s">
        <v>229</v>
      </c>
      <c r="I428" s="36">
        <v>40218</v>
      </c>
      <c r="J428" s="17">
        <f t="shared" si="133"/>
        <v>3</v>
      </c>
      <c r="K428" s="18">
        <f t="shared" si="134"/>
        <v>0</v>
      </c>
      <c r="L428" s="19">
        <f t="shared" si="147"/>
        <v>0</v>
      </c>
      <c r="M428" s="20">
        <f t="shared" si="148"/>
        <v>0</v>
      </c>
      <c r="N428" s="20">
        <f t="shared" si="149"/>
        <v>0</v>
      </c>
      <c r="O428" s="20">
        <f t="shared" si="150"/>
        <v>0</v>
      </c>
      <c r="P428" s="20">
        <f t="shared" si="151"/>
        <v>0</v>
      </c>
      <c r="Q428" s="20">
        <f t="shared" si="152"/>
        <v>0</v>
      </c>
      <c r="R428" s="21">
        <v>3</v>
      </c>
      <c r="S428" s="22">
        <f t="shared" si="135"/>
        <v>0</v>
      </c>
      <c r="T428" s="22">
        <f t="shared" si="136"/>
        <v>0</v>
      </c>
      <c r="U428" s="22">
        <f t="shared" si="137"/>
        <v>0</v>
      </c>
      <c r="V428" s="22">
        <f t="shared" si="138"/>
        <v>0</v>
      </c>
      <c r="W428" s="22">
        <f t="shared" si="139"/>
        <v>0</v>
      </c>
      <c r="X428" s="26"/>
      <c r="Y428" s="27"/>
      <c r="Z428" s="27"/>
      <c r="AA428" s="27"/>
      <c r="AB428" s="28"/>
      <c r="AC428" s="28"/>
    </row>
    <row r="429" spans="1:29" ht="15" customHeight="1" x14ac:dyDescent="0.3">
      <c r="A429" s="162" t="s">
        <v>90</v>
      </c>
      <c r="B429" s="262" t="s">
        <v>1155</v>
      </c>
      <c r="C429" s="214" t="s">
        <v>1053</v>
      </c>
      <c r="D429" s="270">
        <v>1</v>
      </c>
      <c r="E429" s="264" t="s">
        <v>75</v>
      </c>
      <c r="F429" s="153">
        <f t="shared" si="153"/>
        <v>134</v>
      </c>
      <c r="G429" s="104" t="s">
        <v>66</v>
      </c>
      <c r="H429" s="105" t="s">
        <v>1054</v>
      </c>
      <c r="I429" s="36">
        <v>40208</v>
      </c>
      <c r="J429" s="17">
        <f t="shared" si="133"/>
        <v>3</v>
      </c>
      <c r="K429" s="18">
        <f t="shared" si="134"/>
        <v>0</v>
      </c>
      <c r="L429" s="19">
        <f t="shared" si="147"/>
        <v>0</v>
      </c>
      <c r="M429" s="20">
        <f t="shared" si="148"/>
        <v>0</v>
      </c>
      <c r="N429" s="20">
        <f t="shared" si="149"/>
        <v>0</v>
      </c>
      <c r="O429" s="20">
        <f t="shared" si="150"/>
        <v>0</v>
      </c>
      <c r="P429" s="20">
        <f t="shared" si="151"/>
        <v>0</v>
      </c>
      <c r="Q429" s="20">
        <f t="shared" si="152"/>
        <v>0</v>
      </c>
      <c r="R429" s="21">
        <v>3</v>
      </c>
      <c r="S429" s="22">
        <f t="shared" si="135"/>
        <v>0</v>
      </c>
      <c r="T429" s="22">
        <f t="shared" si="136"/>
        <v>0</v>
      </c>
      <c r="U429" s="22">
        <f t="shared" si="137"/>
        <v>0</v>
      </c>
      <c r="V429" s="22">
        <f t="shared" si="138"/>
        <v>0</v>
      </c>
      <c r="W429" s="22">
        <f t="shared" si="139"/>
        <v>0</v>
      </c>
      <c r="X429" s="26"/>
      <c r="Y429" s="27"/>
      <c r="Z429" s="27"/>
      <c r="AA429" s="27"/>
      <c r="AB429" s="28"/>
      <c r="AC429" s="28"/>
    </row>
    <row r="430" spans="1:29" ht="15" customHeight="1" x14ac:dyDescent="0.3">
      <c r="A430" s="162" t="s">
        <v>90</v>
      </c>
      <c r="B430" s="262" t="s">
        <v>625</v>
      </c>
      <c r="C430" s="214" t="s">
        <v>468</v>
      </c>
      <c r="D430" s="270">
        <v>7</v>
      </c>
      <c r="E430" s="264" t="s">
        <v>28</v>
      </c>
      <c r="F430" s="153">
        <f t="shared" si="153"/>
        <v>135</v>
      </c>
      <c r="G430" s="104" t="s">
        <v>72</v>
      </c>
      <c r="H430" s="105" t="s">
        <v>469</v>
      </c>
      <c r="I430" s="36">
        <v>40186</v>
      </c>
      <c r="J430" s="17">
        <f t="shared" si="133"/>
        <v>3</v>
      </c>
      <c r="K430" s="18">
        <f t="shared" si="134"/>
        <v>0</v>
      </c>
      <c r="L430" s="19">
        <f t="shared" si="147"/>
        <v>0</v>
      </c>
      <c r="M430" s="20">
        <f t="shared" si="148"/>
        <v>0</v>
      </c>
      <c r="N430" s="20">
        <f t="shared" si="149"/>
        <v>0</v>
      </c>
      <c r="O430" s="20">
        <f t="shared" si="150"/>
        <v>0</v>
      </c>
      <c r="P430" s="20">
        <f t="shared" si="151"/>
        <v>0</v>
      </c>
      <c r="Q430" s="20">
        <f t="shared" si="152"/>
        <v>0</v>
      </c>
      <c r="R430" s="21">
        <v>3</v>
      </c>
      <c r="S430" s="22">
        <f t="shared" si="135"/>
        <v>0</v>
      </c>
      <c r="T430" s="22">
        <f t="shared" si="136"/>
        <v>0</v>
      </c>
      <c r="U430" s="22">
        <f t="shared" si="137"/>
        <v>0</v>
      </c>
      <c r="V430" s="22">
        <f t="shared" si="138"/>
        <v>0</v>
      </c>
      <c r="W430" s="22">
        <f t="shared" si="139"/>
        <v>0</v>
      </c>
      <c r="X430" s="26"/>
      <c r="Y430" s="27"/>
      <c r="Z430" s="27"/>
      <c r="AA430" s="27"/>
      <c r="AB430" s="28"/>
      <c r="AC430" s="25"/>
    </row>
    <row r="431" spans="1:29" ht="15" customHeight="1" x14ac:dyDescent="0.3">
      <c r="A431" s="159" t="s">
        <v>114</v>
      </c>
      <c r="B431" s="131"/>
      <c r="C431" s="132"/>
      <c r="D431" s="168"/>
      <c r="E431" s="169"/>
      <c r="F431" s="161">
        <v>0</v>
      </c>
      <c r="G431" s="29"/>
      <c r="H431" s="29"/>
      <c r="I431" s="54"/>
      <c r="J431" s="32">
        <f t="shared" si="133"/>
        <v>9999</v>
      </c>
      <c r="K431" s="32">
        <f t="shared" si="134"/>
        <v>0</v>
      </c>
      <c r="L431" s="33">
        <f>IFERROR(LARGE((S431:Z431),1),0)</f>
        <v>0</v>
      </c>
      <c r="M431" s="34">
        <f>IFERROR(LARGE((S431:Z431),2),0)</f>
        <v>0</v>
      </c>
      <c r="N431" s="34">
        <f>IFERROR(LARGE((S431:Z431),3),0)</f>
        <v>0</v>
      </c>
      <c r="O431" s="34">
        <f>IFERROR(LARGE((S431:Z431),4),0)</f>
        <v>0</v>
      </c>
      <c r="P431" s="34">
        <f>IFERROR(LARGE((S431:Z431),5),0)</f>
        <v>0</v>
      </c>
      <c r="Q431" s="34">
        <f>IFERROR(LARGE((S431:Z431),6),0)</f>
        <v>0</v>
      </c>
      <c r="R431" s="35">
        <v>9999</v>
      </c>
      <c r="S431" s="55">
        <f t="shared" si="135"/>
        <v>0</v>
      </c>
      <c r="T431" s="55">
        <f t="shared" si="136"/>
        <v>0</v>
      </c>
      <c r="U431" s="55">
        <f t="shared" si="137"/>
        <v>0</v>
      </c>
      <c r="V431" s="55">
        <f t="shared" si="138"/>
        <v>0</v>
      </c>
      <c r="W431" s="55">
        <f t="shared" si="139"/>
        <v>0</v>
      </c>
      <c r="X431" s="31">
        <f>IFERROR(LARGE((#REF!),2),0)</f>
        <v>0</v>
      </c>
      <c r="Y431" s="29">
        <f>IFERROR(LARGE((#REF!),3),0)</f>
        <v>0</v>
      </c>
      <c r="Z431" s="29">
        <f>IFERROR(LARGE((#REF!),4),0)</f>
        <v>0</v>
      </c>
      <c r="AA431" s="29"/>
      <c r="AB431" s="66"/>
      <c r="AC431" s="66"/>
    </row>
    <row r="432" spans="1:29" ht="15" customHeight="1" x14ac:dyDescent="0.3">
      <c r="A432" s="133" t="s">
        <v>114</v>
      </c>
      <c r="B432" s="149" t="s">
        <v>87</v>
      </c>
      <c r="C432" s="101" t="s">
        <v>88</v>
      </c>
      <c r="D432" s="134">
        <v>1</v>
      </c>
      <c r="E432" s="156" t="s">
        <v>75</v>
      </c>
      <c r="F432" s="153">
        <f t="shared" ref="F432:F463" si="154">F431+1</f>
        <v>1</v>
      </c>
      <c r="G432" s="104" t="s">
        <v>34</v>
      </c>
      <c r="H432" s="105" t="s">
        <v>460</v>
      </c>
      <c r="I432" s="36">
        <v>40242</v>
      </c>
      <c r="J432" s="17">
        <f t="shared" si="133"/>
        <v>122</v>
      </c>
      <c r="K432" s="18">
        <f t="shared" si="134"/>
        <v>0</v>
      </c>
      <c r="L432" s="19">
        <f t="shared" ref="L432:L463" si="155">IFERROR(LARGE((S432:W432),1),0)</f>
        <v>0</v>
      </c>
      <c r="M432" s="20">
        <f t="shared" ref="M432:M463" si="156">IFERROR(LARGE((S432:W432),2),0)</f>
        <v>0</v>
      </c>
      <c r="N432" s="20">
        <f t="shared" ref="N432:N463" si="157">IFERROR(LARGE((S432:W432),3),0)</f>
        <v>0</v>
      </c>
      <c r="O432" s="20">
        <f t="shared" ref="O432:O463" si="158">IFERROR(LARGE((S432:W432),4),0)</f>
        <v>0</v>
      </c>
      <c r="P432" s="20">
        <f t="shared" ref="P432:P463" si="159">IFERROR(LARGE((S432:W432),5),0)</f>
        <v>0</v>
      </c>
      <c r="Q432" s="20">
        <f t="shared" ref="Q432:Q463" si="160">IFERROR(LARGE((S432:W432),6),0)</f>
        <v>0</v>
      </c>
      <c r="R432" s="21">
        <v>122</v>
      </c>
      <c r="S432" s="22">
        <f t="shared" si="135"/>
        <v>0</v>
      </c>
      <c r="T432" s="22">
        <f t="shared" si="136"/>
        <v>0</v>
      </c>
      <c r="U432" s="22">
        <f t="shared" si="137"/>
        <v>0</v>
      </c>
      <c r="V432" s="22">
        <f t="shared" si="138"/>
        <v>0</v>
      </c>
      <c r="W432" s="22">
        <f t="shared" si="139"/>
        <v>0</v>
      </c>
      <c r="X432" s="26"/>
      <c r="Y432" s="27"/>
      <c r="Z432" s="27"/>
      <c r="AA432" s="27"/>
      <c r="AB432" s="28"/>
      <c r="AC432" s="28"/>
    </row>
    <row r="433" spans="1:29" ht="15" customHeight="1" x14ac:dyDescent="0.3">
      <c r="A433" s="162" t="s">
        <v>114</v>
      </c>
      <c r="B433" s="149" t="s">
        <v>626</v>
      </c>
      <c r="C433" s="101" t="s">
        <v>430</v>
      </c>
      <c r="D433" s="107">
        <v>15</v>
      </c>
      <c r="E433" s="101" t="s">
        <v>29</v>
      </c>
      <c r="F433" s="153">
        <f t="shared" si="154"/>
        <v>2</v>
      </c>
      <c r="G433" s="104" t="s">
        <v>458</v>
      </c>
      <c r="H433" s="105" t="s">
        <v>459</v>
      </c>
      <c r="I433" s="36">
        <v>40261</v>
      </c>
      <c r="J433" s="17">
        <f t="shared" si="133"/>
        <v>105</v>
      </c>
      <c r="K433" s="18">
        <f t="shared" si="134"/>
        <v>45</v>
      </c>
      <c r="L433" s="19">
        <f t="shared" si="155"/>
        <v>45</v>
      </c>
      <c r="M433" s="20">
        <f t="shared" si="156"/>
        <v>0</v>
      </c>
      <c r="N433" s="20">
        <f t="shared" si="157"/>
        <v>0</v>
      </c>
      <c r="O433" s="20">
        <f t="shared" si="158"/>
        <v>0</v>
      </c>
      <c r="P433" s="20">
        <f t="shared" si="159"/>
        <v>0</v>
      </c>
      <c r="Q433" s="20">
        <f t="shared" si="160"/>
        <v>0</v>
      </c>
      <c r="R433" s="21">
        <v>60</v>
      </c>
      <c r="S433" s="22">
        <f t="shared" si="135"/>
        <v>45</v>
      </c>
      <c r="T433" s="22">
        <f t="shared" si="136"/>
        <v>0</v>
      </c>
      <c r="U433" s="22">
        <f t="shared" si="137"/>
        <v>0</v>
      </c>
      <c r="V433" s="22">
        <f t="shared" si="138"/>
        <v>0</v>
      </c>
      <c r="W433" s="22">
        <f t="shared" si="139"/>
        <v>0</v>
      </c>
      <c r="X433" s="26">
        <v>45</v>
      </c>
      <c r="Y433" s="27"/>
      <c r="Z433" s="27"/>
      <c r="AA433" s="27"/>
      <c r="AB433" s="27"/>
      <c r="AC433" s="27"/>
    </row>
    <row r="434" spans="1:29" ht="15" customHeight="1" x14ac:dyDescent="0.3">
      <c r="A434" s="133" t="s">
        <v>114</v>
      </c>
      <c r="B434" s="149" t="s">
        <v>87</v>
      </c>
      <c r="C434" s="101" t="s">
        <v>88</v>
      </c>
      <c r="D434" s="134">
        <v>1</v>
      </c>
      <c r="E434" s="156" t="s">
        <v>75</v>
      </c>
      <c r="F434" s="153">
        <f t="shared" si="154"/>
        <v>3</v>
      </c>
      <c r="G434" s="104" t="s">
        <v>45</v>
      </c>
      <c r="H434" s="105" t="s">
        <v>654</v>
      </c>
      <c r="I434" s="36">
        <v>40215</v>
      </c>
      <c r="J434" s="17">
        <f t="shared" si="133"/>
        <v>100</v>
      </c>
      <c r="K434" s="18">
        <f t="shared" si="134"/>
        <v>75</v>
      </c>
      <c r="L434" s="19">
        <f t="shared" si="155"/>
        <v>75</v>
      </c>
      <c r="M434" s="20">
        <f t="shared" si="156"/>
        <v>0</v>
      </c>
      <c r="N434" s="20">
        <f t="shared" si="157"/>
        <v>0</v>
      </c>
      <c r="O434" s="20">
        <f t="shared" si="158"/>
        <v>0</v>
      </c>
      <c r="P434" s="20">
        <f t="shared" si="159"/>
        <v>0</v>
      </c>
      <c r="Q434" s="20">
        <f t="shared" si="160"/>
        <v>0</v>
      </c>
      <c r="R434" s="21">
        <v>25</v>
      </c>
      <c r="S434" s="22">
        <f t="shared" si="135"/>
        <v>75</v>
      </c>
      <c r="T434" s="22">
        <f t="shared" si="136"/>
        <v>0</v>
      </c>
      <c r="U434" s="22">
        <f t="shared" si="137"/>
        <v>0</v>
      </c>
      <c r="V434" s="22">
        <f t="shared" si="138"/>
        <v>0</v>
      </c>
      <c r="W434" s="22">
        <f t="shared" si="139"/>
        <v>0</v>
      </c>
      <c r="X434" s="26">
        <v>75</v>
      </c>
      <c r="Y434" s="27"/>
      <c r="Z434" s="27"/>
      <c r="AA434" s="27"/>
      <c r="AB434" s="28"/>
      <c r="AC434" s="28"/>
    </row>
    <row r="435" spans="1:29" ht="15" customHeight="1" x14ac:dyDescent="0.3">
      <c r="A435" s="162" t="s">
        <v>114</v>
      </c>
      <c r="B435" s="149" t="s">
        <v>613</v>
      </c>
      <c r="C435" s="101" t="s">
        <v>453</v>
      </c>
      <c r="D435" s="107">
        <v>16</v>
      </c>
      <c r="E435" s="101" t="s">
        <v>44</v>
      </c>
      <c r="F435" s="153">
        <f t="shared" si="154"/>
        <v>4</v>
      </c>
      <c r="G435" s="104" t="s">
        <v>123</v>
      </c>
      <c r="H435" s="105" t="s">
        <v>454</v>
      </c>
      <c r="I435" s="36">
        <v>40323</v>
      </c>
      <c r="J435" s="17">
        <f t="shared" si="133"/>
        <v>75</v>
      </c>
      <c r="K435" s="18">
        <f t="shared" si="134"/>
        <v>75</v>
      </c>
      <c r="L435" s="19">
        <f t="shared" si="155"/>
        <v>75</v>
      </c>
      <c r="M435" s="20">
        <f t="shared" si="156"/>
        <v>0</v>
      </c>
      <c r="N435" s="20">
        <f t="shared" si="157"/>
        <v>0</v>
      </c>
      <c r="O435" s="20">
        <f t="shared" si="158"/>
        <v>0</v>
      </c>
      <c r="P435" s="20">
        <f t="shared" si="159"/>
        <v>0</v>
      </c>
      <c r="Q435" s="20">
        <f t="shared" si="160"/>
        <v>0</v>
      </c>
      <c r="R435" s="21">
        <v>0</v>
      </c>
      <c r="S435" s="22">
        <f t="shared" si="135"/>
        <v>75</v>
      </c>
      <c r="T435" s="22">
        <f t="shared" si="136"/>
        <v>0</v>
      </c>
      <c r="U435" s="22">
        <f t="shared" si="137"/>
        <v>0</v>
      </c>
      <c r="V435" s="22">
        <f t="shared" si="138"/>
        <v>0</v>
      </c>
      <c r="W435" s="22">
        <f t="shared" si="139"/>
        <v>0</v>
      </c>
      <c r="X435" s="26">
        <v>75</v>
      </c>
      <c r="Y435" s="27"/>
      <c r="Z435" s="27"/>
      <c r="AA435" s="27"/>
      <c r="AB435" s="27"/>
      <c r="AC435" s="27"/>
    </row>
    <row r="436" spans="1:29" ht="15" customHeight="1" x14ac:dyDescent="0.3">
      <c r="A436" s="162" t="s">
        <v>114</v>
      </c>
      <c r="B436" s="149" t="s">
        <v>182</v>
      </c>
      <c r="C436" s="101" t="s">
        <v>183</v>
      </c>
      <c r="D436" s="107">
        <v>3</v>
      </c>
      <c r="E436" s="101" t="s">
        <v>39</v>
      </c>
      <c r="F436" s="153">
        <f t="shared" si="154"/>
        <v>5</v>
      </c>
      <c r="G436" s="104" t="s">
        <v>110</v>
      </c>
      <c r="H436" s="105" t="s">
        <v>829</v>
      </c>
      <c r="I436" s="36">
        <v>40265</v>
      </c>
      <c r="J436" s="17">
        <f t="shared" si="133"/>
        <v>56</v>
      </c>
      <c r="K436" s="18">
        <f t="shared" si="134"/>
        <v>45</v>
      </c>
      <c r="L436" s="19">
        <f t="shared" si="155"/>
        <v>45</v>
      </c>
      <c r="M436" s="20">
        <f t="shared" si="156"/>
        <v>0</v>
      </c>
      <c r="N436" s="20">
        <f t="shared" si="157"/>
        <v>0</v>
      </c>
      <c r="O436" s="20">
        <f t="shared" si="158"/>
        <v>0</v>
      </c>
      <c r="P436" s="20">
        <f t="shared" si="159"/>
        <v>0</v>
      </c>
      <c r="Q436" s="20">
        <f t="shared" si="160"/>
        <v>0</v>
      </c>
      <c r="R436" s="21">
        <v>11</v>
      </c>
      <c r="S436" s="22">
        <f t="shared" si="135"/>
        <v>45</v>
      </c>
      <c r="T436" s="22">
        <f t="shared" si="136"/>
        <v>0</v>
      </c>
      <c r="U436" s="22">
        <f t="shared" si="137"/>
        <v>0</v>
      </c>
      <c r="V436" s="22">
        <f t="shared" si="138"/>
        <v>0</v>
      </c>
      <c r="W436" s="22">
        <f t="shared" si="139"/>
        <v>0</v>
      </c>
      <c r="X436" s="26">
        <v>45</v>
      </c>
      <c r="Y436" s="27"/>
      <c r="Z436" s="27"/>
      <c r="AA436" s="27"/>
      <c r="AB436" s="27"/>
      <c r="AC436" s="27"/>
    </row>
    <row r="437" spans="1:29" ht="15" customHeight="1" x14ac:dyDescent="0.3">
      <c r="A437" s="133" t="s">
        <v>114</v>
      </c>
      <c r="B437" s="149" t="s">
        <v>865</v>
      </c>
      <c r="C437" s="101" t="s">
        <v>780</v>
      </c>
      <c r="D437" s="164">
        <v>9</v>
      </c>
      <c r="E437" s="156" t="s">
        <v>33</v>
      </c>
      <c r="F437" s="153">
        <f t="shared" si="154"/>
        <v>6</v>
      </c>
      <c r="G437" s="104" t="s">
        <v>84</v>
      </c>
      <c r="H437" s="105" t="s">
        <v>781</v>
      </c>
      <c r="I437" s="36">
        <v>40204</v>
      </c>
      <c r="J437" s="17">
        <f t="shared" si="133"/>
        <v>50</v>
      </c>
      <c r="K437" s="18">
        <f t="shared" si="134"/>
        <v>30</v>
      </c>
      <c r="L437" s="19">
        <f t="shared" si="155"/>
        <v>30</v>
      </c>
      <c r="M437" s="20">
        <f t="shared" si="156"/>
        <v>0</v>
      </c>
      <c r="N437" s="20">
        <f t="shared" si="157"/>
        <v>0</v>
      </c>
      <c r="O437" s="20">
        <f t="shared" si="158"/>
        <v>0</v>
      </c>
      <c r="P437" s="20">
        <f t="shared" si="159"/>
        <v>0</v>
      </c>
      <c r="Q437" s="20">
        <f t="shared" si="160"/>
        <v>0</v>
      </c>
      <c r="R437" s="21">
        <v>20</v>
      </c>
      <c r="S437" s="22">
        <f t="shared" si="135"/>
        <v>30</v>
      </c>
      <c r="T437" s="22">
        <f t="shared" si="136"/>
        <v>0</v>
      </c>
      <c r="U437" s="22">
        <f t="shared" si="137"/>
        <v>0</v>
      </c>
      <c r="V437" s="22">
        <f t="shared" si="138"/>
        <v>0</v>
      </c>
      <c r="W437" s="22">
        <f t="shared" si="139"/>
        <v>0</v>
      </c>
      <c r="X437" s="26">
        <v>30</v>
      </c>
      <c r="Y437" s="27"/>
      <c r="Z437" s="27"/>
      <c r="AA437" s="27"/>
      <c r="AB437" s="28"/>
      <c r="AC437" s="28"/>
    </row>
    <row r="438" spans="1:29" ht="15" customHeight="1" x14ac:dyDescent="0.3">
      <c r="A438" s="133" t="s">
        <v>114</v>
      </c>
      <c r="B438" s="149" t="s">
        <v>169</v>
      </c>
      <c r="C438" s="101" t="s">
        <v>170</v>
      </c>
      <c r="D438" s="134">
        <v>12</v>
      </c>
      <c r="E438" s="156" t="s">
        <v>25</v>
      </c>
      <c r="F438" s="153">
        <f t="shared" si="154"/>
        <v>7</v>
      </c>
      <c r="G438" s="104" t="s">
        <v>34</v>
      </c>
      <c r="H438" s="105" t="s">
        <v>446</v>
      </c>
      <c r="I438" s="36">
        <v>40485</v>
      </c>
      <c r="J438" s="17">
        <f t="shared" si="133"/>
        <v>44</v>
      </c>
      <c r="K438" s="18">
        <f t="shared" si="134"/>
        <v>5</v>
      </c>
      <c r="L438" s="19">
        <f t="shared" si="155"/>
        <v>5</v>
      </c>
      <c r="M438" s="20">
        <f t="shared" si="156"/>
        <v>0</v>
      </c>
      <c r="N438" s="20">
        <f t="shared" si="157"/>
        <v>0</v>
      </c>
      <c r="O438" s="20">
        <f t="shared" si="158"/>
        <v>0</v>
      </c>
      <c r="P438" s="20">
        <f t="shared" si="159"/>
        <v>0</v>
      </c>
      <c r="Q438" s="20">
        <f t="shared" si="160"/>
        <v>0</v>
      </c>
      <c r="R438" s="21">
        <v>39</v>
      </c>
      <c r="S438" s="22">
        <f t="shared" si="135"/>
        <v>5</v>
      </c>
      <c r="T438" s="22">
        <f t="shared" si="136"/>
        <v>0</v>
      </c>
      <c r="U438" s="22">
        <f t="shared" si="137"/>
        <v>0</v>
      </c>
      <c r="V438" s="22">
        <f t="shared" si="138"/>
        <v>0</v>
      </c>
      <c r="W438" s="22">
        <f t="shared" si="139"/>
        <v>0</v>
      </c>
      <c r="X438" s="26">
        <v>5</v>
      </c>
      <c r="Y438" s="27"/>
      <c r="Z438" s="27"/>
      <c r="AA438" s="27"/>
      <c r="AB438" s="28"/>
      <c r="AC438" s="28"/>
    </row>
    <row r="439" spans="1:29" ht="15" customHeight="1" x14ac:dyDescent="0.3">
      <c r="A439" s="162" t="s">
        <v>114</v>
      </c>
      <c r="B439" s="149" t="s">
        <v>169</v>
      </c>
      <c r="C439" s="101" t="s">
        <v>170</v>
      </c>
      <c r="D439" s="107">
        <v>12</v>
      </c>
      <c r="E439" s="101" t="s">
        <v>25</v>
      </c>
      <c r="F439" s="153">
        <f t="shared" si="154"/>
        <v>8</v>
      </c>
      <c r="G439" s="104" t="s">
        <v>655</v>
      </c>
      <c r="H439" s="105" t="s">
        <v>424</v>
      </c>
      <c r="I439" s="36">
        <v>40473</v>
      </c>
      <c r="J439" s="17">
        <f t="shared" si="133"/>
        <v>40</v>
      </c>
      <c r="K439" s="18">
        <f t="shared" si="134"/>
        <v>30</v>
      </c>
      <c r="L439" s="19">
        <f t="shared" si="155"/>
        <v>30</v>
      </c>
      <c r="M439" s="20">
        <f t="shared" si="156"/>
        <v>0</v>
      </c>
      <c r="N439" s="20">
        <f t="shared" si="157"/>
        <v>0</v>
      </c>
      <c r="O439" s="20">
        <f t="shared" si="158"/>
        <v>0</v>
      </c>
      <c r="P439" s="20">
        <f t="shared" si="159"/>
        <v>0</v>
      </c>
      <c r="Q439" s="20">
        <f t="shared" si="160"/>
        <v>0</v>
      </c>
      <c r="R439" s="21">
        <v>10</v>
      </c>
      <c r="S439" s="22">
        <f t="shared" si="135"/>
        <v>30</v>
      </c>
      <c r="T439" s="22">
        <f t="shared" si="136"/>
        <v>0</v>
      </c>
      <c r="U439" s="22">
        <f t="shared" si="137"/>
        <v>0</v>
      </c>
      <c r="V439" s="22">
        <f t="shared" si="138"/>
        <v>0</v>
      </c>
      <c r="W439" s="22">
        <f t="shared" si="139"/>
        <v>0</v>
      </c>
      <c r="X439" s="26">
        <v>30</v>
      </c>
      <c r="Y439" s="27"/>
      <c r="Z439" s="27"/>
      <c r="AA439" s="27"/>
      <c r="AB439" s="27"/>
      <c r="AC439" s="27"/>
    </row>
    <row r="440" spans="1:29" ht="15" customHeight="1" x14ac:dyDescent="0.3">
      <c r="A440" s="162" t="s">
        <v>114</v>
      </c>
      <c r="B440" s="149" t="s">
        <v>345</v>
      </c>
      <c r="C440" s="101" t="s">
        <v>301</v>
      </c>
      <c r="D440" s="134">
        <v>19</v>
      </c>
      <c r="E440" s="156" t="s">
        <v>46</v>
      </c>
      <c r="F440" s="153">
        <f t="shared" si="154"/>
        <v>9</v>
      </c>
      <c r="G440" s="104" t="s">
        <v>110</v>
      </c>
      <c r="H440" s="105" t="s">
        <v>334</v>
      </c>
      <c r="I440" s="36">
        <v>40229</v>
      </c>
      <c r="J440" s="17">
        <f t="shared" si="133"/>
        <v>38</v>
      </c>
      <c r="K440" s="18">
        <f t="shared" si="134"/>
        <v>30</v>
      </c>
      <c r="L440" s="19">
        <f t="shared" si="155"/>
        <v>30</v>
      </c>
      <c r="M440" s="20">
        <f t="shared" si="156"/>
        <v>0</v>
      </c>
      <c r="N440" s="20">
        <f t="shared" si="157"/>
        <v>0</v>
      </c>
      <c r="O440" s="20">
        <f t="shared" si="158"/>
        <v>0</v>
      </c>
      <c r="P440" s="20">
        <f t="shared" si="159"/>
        <v>0</v>
      </c>
      <c r="Q440" s="20">
        <f t="shared" si="160"/>
        <v>0</v>
      </c>
      <c r="R440" s="21">
        <v>8</v>
      </c>
      <c r="S440" s="22">
        <f t="shared" si="135"/>
        <v>30</v>
      </c>
      <c r="T440" s="22">
        <f t="shared" si="136"/>
        <v>0</v>
      </c>
      <c r="U440" s="22">
        <f t="shared" si="137"/>
        <v>0</v>
      </c>
      <c r="V440" s="22">
        <f t="shared" si="138"/>
        <v>0</v>
      </c>
      <c r="W440" s="22">
        <f t="shared" si="139"/>
        <v>0</v>
      </c>
      <c r="X440" s="26">
        <v>30</v>
      </c>
      <c r="Y440" s="27"/>
      <c r="Z440" s="27"/>
      <c r="AA440" s="27"/>
      <c r="AB440" s="28"/>
      <c r="AC440" s="28"/>
    </row>
    <row r="441" spans="1:29" ht="15" customHeight="1" x14ac:dyDescent="0.3">
      <c r="A441" s="162" t="s">
        <v>114</v>
      </c>
      <c r="B441" s="149" t="s">
        <v>628</v>
      </c>
      <c r="C441" s="101" t="s">
        <v>441</v>
      </c>
      <c r="D441" s="134">
        <v>13</v>
      </c>
      <c r="E441" s="156" t="s">
        <v>180</v>
      </c>
      <c r="F441" s="153">
        <f t="shared" si="154"/>
        <v>10</v>
      </c>
      <c r="G441" s="104" t="s">
        <v>100</v>
      </c>
      <c r="H441" s="105" t="s">
        <v>442</v>
      </c>
      <c r="I441" s="36">
        <v>40528</v>
      </c>
      <c r="J441" s="17">
        <f t="shared" si="133"/>
        <v>34</v>
      </c>
      <c r="K441" s="18">
        <f t="shared" si="134"/>
        <v>12</v>
      </c>
      <c r="L441" s="19">
        <f t="shared" si="155"/>
        <v>12</v>
      </c>
      <c r="M441" s="20">
        <f t="shared" si="156"/>
        <v>0</v>
      </c>
      <c r="N441" s="20">
        <f t="shared" si="157"/>
        <v>0</v>
      </c>
      <c r="O441" s="20">
        <f t="shared" si="158"/>
        <v>0</v>
      </c>
      <c r="P441" s="20">
        <f t="shared" si="159"/>
        <v>0</v>
      </c>
      <c r="Q441" s="20">
        <f t="shared" si="160"/>
        <v>0</v>
      </c>
      <c r="R441" s="21">
        <v>22</v>
      </c>
      <c r="S441" s="22">
        <f t="shared" si="135"/>
        <v>12</v>
      </c>
      <c r="T441" s="22">
        <f t="shared" si="136"/>
        <v>0</v>
      </c>
      <c r="U441" s="22">
        <f t="shared" si="137"/>
        <v>0</v>
      </c>
      <c r="V441" s="22">
        <f t="shared" si="138"/>
        <v>0</v>
      </c>
      <c r="W441" s="22">
        <f t="shared" si="139"/>
        <v>0</v>
      </c>
      <c r="X441" s="26">
        <v>12</v>
      </c>
      <c r="Y441" s="27"/>
      <c r="Z441" s="27"/>
      <c r="AA441" s="27"/>
      <c r="AB441" s="28"/>
      <c r="AC441" s="28"/>
    </row>
    <row r="442" spans="1:29" ht="15" customHeight="1" x14ac:dyDescent="0.3">
      <c r="A442" s="162" t="s">
        <v>114</v>
      </c>
      <c r="B442" s="125" t="s">
        <v>1156</v>
      </c>
      <c r="C442" s="126" t="s">
        <v>1058</v>
      </c>
      <c r="D442" s="134">
        <v>1</v>
      </c>
      <c r="E442" s="156" t="s">
        <v>75</v>
      </c>
      <c r="F442" s="153">
        <f t="shared" si="154"/>
        <v>11</v>
      </c>
      <c r="G442" s="117" t="s">
        <v>1723</v>
      </c>
      <c r="H442" s="118" t="s">
        <v>1724</v>
      </c>
      <c r="I442" s="74">
        <v>40609</v>
      </c>
      <c r="J442" s="17">
        <f t="shared" si="133"/>
        <v>30</v>
      </c>
      <c r="K442" s="18">
        <f t="shared" si="134"/>
        <v>30</v>
      </c>
      <c r="L442" s="19">
        <f t="shared" si="155"/>
        <v>30</v>
      </c>
      <c r="M442" s="20">
        <f t="shared" si="156"/>
        <v>0</v>
      </c>
      <c r="N442" s="20">
        <f t="shared" si="157"/>
        <v>0</v>
      </c>
      <c r="O442" s="20">
        <f t="shared" si="158"/>
        <v>0</v>
      </c>
      <c r="P442" s="20">
        <f t="shared" si="159"/>
        <v>0</v>
      </c>
      <c r="Q442" s="20">
        <f t="shared" si="160"/>
        <v>0</v>
      </c>
      <c r="R442" s="21">
        <v>0</v>
      </c>
      <c r="S442" s="22">
        <f t="shared" si="135"/>
        <v>30</v>
      </c>
      <c r="T442" s="22">
        <f t="shared" si="136"/>
        <v>0</v>
      </c>
      <c r="U442" s="22">
        <f t="shared" si="137"/>
        <v>0</v>
      </c>
      <c r="V442" s="22">
        <f t="shared" si="138"/>
        <v>0</v>
      </c>
      <c r="W442" s="22">
        <f t="shared" si="139"/>
        <v>0</v>
      </c>
      <c r="X442" s="26">
        <v>30</v>
      </c>
      <c r="Y442" s="27"/>
      <c r="Z442" s="27"/>
      <c r="AA442" s="27"/>
      <c r="AB442" s="28"/>
      <c r="AC442" s="28"/>
    </row>
    <row r="443" spans="1:29" ht="15" customHeight="1" x14ac:dyDescent="0.3">
      <c r="A443" s="133" t="s">
        <v>114</v>
      </c>
      <c r="B443" s="149" t="s">
        <v>261</v>
      </c>
      <c r="C443" s="101" t="s">
        <v>208</v>
      </c>
      <c r="D443" s="107">
        <v>1</v>
      </c>
      <c r="E443" s="101" t="s">
        <v>75</v>
      </c>
      <c r="F443" s="153">
        <f t="shared" si="154"/>
        <v>12</v>
      </c>
      <c r="G443" s="104" t="s">
        <v>67</v>
      </c>
      <c r="H443" s="105" t="s">
        <v>452</v>
      </c>
      <c r="I443" s="36">
        <v>40194</v>
      </c>
      <c r="J443" s="17">
        <f t="shared" si="133"/>
        <v>26</v>
      </c>
      <c r="K443" s="18">
        <f t="shared" si="134"/>
        <v>15</v>
      </c>
      <c r="L443" s="19">
        <f t="shared" si="155"/>
        <v>15</v>
      </c>
      <c r="M443" s="20">
        <f t="shared" si="156"/>
        <v>0</v>
      </c>
      <c r="N443" s="20">
        <f t="shared" si="157"/>
        <v>0</v>
      </c>
      <c r="O443" s="20">
        <f t="shared" si="158"/>
        <v>0</v>
      </c>
      <c r="P443" s="20">
        <f t="shared" si="159"/>
        <v>0</v>
      </c>
      <c r="Q443" s="20">
        <f t="shared" si="160"/>
        <v>0</v>
      </c>
      <c r="R443" s="21">
        <v>11</v>
      </c>
      <c r="S443" s="22">
        <f t="shared" si="135"/>
        <v>15</v>
      </c>
      <c r="T443" s="22">
        <f t="shared" si="136"/>
        <v>0</v>
      </c>
      <c r="U443" s="22">
        <f t="shared" si="137"/>
        <v>0</v>
      </c>
      <c r="V443" s="22">
        <f t="shared" si="138"/>
        <v>0</v>
      </c>
      <c r="W443" s="22">
        <f t="shared" si="139"/>
        <v>0</v>
      </c>
      <c r="X443" s="26">
        <v>15</v>
      </c>
      <c r="Y443" s="27"/>
      <c r="Z443" s="27"/>
      <c r="AA443" s="27"/>
      <c r="AB443" s="27"/>
      <c r="AC443" s="27"/>
    </row>
    <row r="444" spans="1:29" ht="15" customHeight="1" x14ac:dyDescent="0.3">
      <c r="A444" s="162" t="s">
        <v>114</v>
      </c>
      <c r="B444" s="183" t="s">
        <v>264</v>
      </c>
      <c r="C444" s="101" t="s">
        <v>155</v>
      </c>
      <c r="D444" s="134">
        <v>1</v>
      </c>
      <c r="E444" s="156" t="s">
        <v>75</v>
      </c>
      <c r="F444" s="153">
        <f t="shared" si="154"/>
        <v>13</v>
      </c>
      <c r="G444" s="104" t="s">
        <v>799</v>
      </c>
      <c r="H444" s="105" t="s">
        <v>328</v>
      </c>
      <c r="I444" s="36">
        <v>40520</v>
      </c>
      <c r="J444" s="17">
        <f t="shared" si="133"/>
        <v>23</v>
      </c>
      <c r="K444" s="18">
        <f t="shared" si="134"/>
        <v>15</v>
      </c>
      <c r="L444" s="19">
        <f t="shared" si="155"/>
        <v>15</v>
      </c>
      <c r="M444" s="20">
        <f t="shared" si="156"/>
        <v>0</v>
      </c>
      <c r="N444" s="20">
        <f t="shared" si="157"/>
        <v>0</v>
      </c>
      <c r="O444" s="20">
        <f t="shared" si="158"/>
        <v>0</v>
      </c>
      <c r="P444" s="20">
        <f t="shared" si="159"/>
        <v>0</v>
      </c>
      <c r="Q444" s="20">
        <f t="shared" si="160"/>
        <v>0</v>
      </c>
      <c r="R444" s="21">
        <v>8</v>
      </c>
      <c r="S444" s="22">
        <f t="shared" si="135"/>
        <v>15</v>
      </c>
      <c r="T444" s="22">
        <f t="shared" si="136"/>
        <v>0</v>
      </c>
      <c r="U444" s="22">
        <f t="shared" si="137"/>
        <v>0</v>
      </c>
      <c r="V444" s="22">
        <f t="shared" si="138"/>
        <v>0</v>
      </c>
      <c r="W444" s="22">
        <f t="shared" si="139"/>
        <v>0</v>
      </c>
      <c r="X444" s="26">
        <v>15</v>
      </c>
      <c r="Y444" s="27"/>
      <c r="Z444" s="27"/>
      <c r="AA444" s="27"/>
      <c r="AB444" s="28"/>
      <c r="AC444" s="28"/>
    </row>
    <row r="445" spans="1:29" ht="15" customHeight="1" x14ac:dyDescent="0.3">
      <c r="A445" s="133" t="s">
        <v>114</v>
      </c>
      <c r="B445" s="149" t="s">
        <v>85</v>
      </c>
      <c r="C445" s="101" t="s">
        <v>86</v>
      </c>
      <c r="D445" s="134">
        <v>3</v>
      </c>
      <c r="E445" s="135" t="s">
        <v>39</v>
      </c>
      <c r="F445" s="153">
        <f t="shared" si="154"/>
        <v>14</v>
      </c>
      <c r="G445" s="104" t="s">
        <v>807</v>
      </c>
      <c r="H445" s="105" t="s">
        <v>808</v>
      </c>
      <c r="I445" s="36">
        <v>40302</v>
      </c>
      <c r="J445" s="17">
        <f t="shared" si="133"/>
        <v>21</v>
      </c>
      <c r="K445" s="18">
        <f t="shared" si="134"/>
        <v>12</v>
      </c>
      <c r="L445" s="19">
        <f t="shared" si="155"/>
        <v>12</v>
      </c>
      <c r="M445" s="20">
        <f t="shared" si="156"/>
        <v>0</v>
      </c>
      <c r="N445" s="20">
        <f t="shared" si="157"/>
        <v>0</v>
      </c>
      <c r="O445" s="20">
        <f t="shared" si="158"/>
        <v>0</v>
      </c>
      <c r="P445" s="20">
        <f t="shared" si="159"/>
        <v>0</v>
      </c>
      <c r="Q445" s="20">
        <f t="shared" si="160"/>
        <v>0</v>
      </c>
      <c r="R445" s="21">
        <v>9</v>
      </c>
      <c r="S445" s="22">
        <f t="shared" si="135"/>
        <v>12</v>
      </c>
      <c r="T445" s="22">
        <f t="shared" si="136"/>
        <v>0</v>
      </c>
      <c r="U445" s="22">
        <f t="shared" si="137"/>
        <v>0</v>
      </c>
      <c r="V445" s="22">
        <f t="shared" si="138"/>
        <v>0</v>
      </c>
      <c r="W445" s="22">
        <f t="shared" si="139"/>
        <v>0</v>
      </c>
      <c r="X445" s="26">
        <v>12</v>
      </c>
      <c r="Y445" s="27"/>
      <c r="Z445" s="27"/>
      <c r="AA445" s="27"/>
      <c r="AB445" s="37"/>
      <c r="AC445" s="28"/>
    </row>
    <row r="446" spans="1:29" ht="15" customHeight="1" x14ac:dyDescent="0.3">
      <c r="A446" s="133" t="s">
        <v>114</v>
      </c>
      <c r="B446" s="149" t="s">
        <v>609</v>
      </c>
      <c r="C446" s="101" t="s">
        <v>420</v>
      </c>
      <c r="D446" s="134">
        <v>16</v>
      </c>
      <c r="E446" s="156" t="s">
        <v>44</v>
      </c>
      <c r="F446" s="153">
        <f t="shared" si="154"/>
        <v>15</v>
      </c>
      <c r="G446" s="104" t="s">
        <v>443</v>
      </c>
      <c r="H446" s="105" t="s">
        <v>444</v>
      </c>
      <c r="I446" s="36">
        <v>40269</v>
      </c>
      <c r="J446" s="17">
        <f t="shared" si="133"/>
        <v>21</v>
      </c>
      <c r="K446" s="18">
        <f t="shared" si="134"/>
        <v>15</v>
      </c>
      <c r="L446" s="19">
        <f t="shared" si="155"/>
        <v>15</v>
      </c>
      <c r="M446" s="20">
        <f t="shared" si="156"/>
        <v>0</v>
      </c>
      <c r="N446" s="20">
        <f t="shared" si="157"/>
        <v>0</v>
      </c>
      <c r="O446" s="20">
        <f t="shared" si="158"/>
        <v>0</v>
      </c>
      <c r="P446" s="20">
        <f t="shared" si="159"/>
        <v>0</v>
      </c>
      <c r="Q446" s="20">
        <f t="shared" si="160"/>
        <v>0</v>
      </c>
      <c r="R446" s="21">
        <v>6</v>
      </c>
      <c r="S446" s="22">
        <f t="shared" si="135"/>
        <v>15</v>
      </c>
      <c r="T446" s="22">
        <f t="shared" si="136"/>
        <v>0</v>
      </c>
      <c r="U446" s="22">
        <f t="shared" si="137"/>
        <v>0</v>
      </c>
      <c r="V446" s="22">
        <f t="shared" si="138"/>
        <v>0</v>
      </c>
      <c r="W446" s="22">
        <f t="shared" si="139"/>
        <v>0</v>
      </c>
      <c r="X446" s="26">
        <v>15</v>
      </c>
      <c r="Y446" s="27"/>
      <c r="Z446" s="27"/>
      <c r="AA446" s="27"/>
      <c r="AB446" s="28"/>
      <c r="AC446" s="28"/>
    </row>
    <row r="447" spans="1:29" ht="15" customHeight="1" x14ac:dyDescent="0.3">
      <c r="A447" s="162" t="s">
        <v>114</v>
      </c>
      <c r="B447" s="125" t="s">
        <v>135</v>
      </c>
      <c r="C447" s="126" t="s">
        <v>136</v>
      </c>
      <c r="D447" s="107">
        <v>20</v>
      </c>
      <c r="E447" s="101" t="s">
        <v>40</v>
      </c>
      <c r="F447" s="153">
        <f t="shared" si="154"/>
        <v>16</v>
      </c>
      <c r="G447" s="117" t="s">
        <v>1369</v>
      </c>
      <c r="H447" s="118" t="s">
        <v>1370</v>
      </c>
      <c r="I447" s="74">
        <v>40679</v>
      </c>
      <c r="J447" s="17">
        <f t="shared" si="133"/>
        <v>15</v>
      </c>
      <c r="K447" s="18">
        <f t="shared" si="134"/>
        <v>15</v>
      </c>
      <c r="L447" s="19">
        <f t="shared" si="155"/>
        <v>15</v>
      </c>
      <c r="M447" s="20">
        <f t="shared" si="156"/>
        <v>0</v>
      </c>
      <c r="N447" s="20">
        <f t="shared" si="157"/>
        <v>0</v>
      </c>
      <c r="O447" s="20">
        <f t="shared" si="158"/>
        <v>0</v>
      </c>
      <c r="P447" s="20">
        <f t="shared" si="159"/>
        <v>0</v>
      </c>
      <c r="Q447" s="20">
        <f t="shared" si="160"/>
        <v>0</v>
      </c>
      <c r="R447" s="21">
        <v>0</v>
      </c>
      <c r="S447" s="22">
        <f t="shared" si="135"/>
        <v>15</v>
      </c>
      <c r="T447" s="22">
        <f t="shared" si="136"/>
        <v>0</v>
      </c>
      <c r="U447" s="22">
        <f t="shared" si="137"/>
        <v>0</v>
      </c>
      <c r="V447" s="22">
        <f t="shared" si="138"/>
        <v>0</v>
      </c>
      <c r="W447" s="22">
        <f t="shared" si="139"/>
        <v>0</v>
      </c>
      <c r="X447" s="26">
        <v>15</v>
      </c>
      <c r="Y447" s="27"/>
      <c r="Z447" s="27"/>
      <c r="AA447" s="27"/>
      <c r="AB447" s="27"/>
      <c r="AC447" s="27"/>
    </row>
    <row r="448" spans="1:29" ht="15" customHeight="1" x14ac:dyDescent="0.3">
      <c r="A448" s="162" t="s">
        <v>114</v>
      </c>
      <c r="B448" s="149" t="s">
        <v>262</v>
      </c>
      <c r="C448" s="101" t="s">
        <v>240</v>
      </c>
      <c r="D448" s="167">
        <v>3</v>
      </c>
      <c r="E448" s="166" t="s">
        <v>39</v>
      </c>
      <c r="F448" s="153">
        <f t="shared" si="154"/>
        <v>17</v>
      </c>
      <c r="G448" s="104" t="s">
        <v>84</v>
      </c>
      <c r="H448" s="105" t="s">
        <v>835</v>
      </c>
      <c r="I448" s="36">
        <v>40505</v>
      </c>
      <c r="J448" s="17">
        <f t="shared" si="133"/>
        <v>15</v>
      </c>
      <c r="K448" s="18">
        <f t="shared" si="134"/>
        <v>5</v>
      </c>
      <c r="L448" s="19">
        <f t="shared" si="155"/>
        <v>5</v>
      </c>
      <c r="M448" s="20">
        <f t="shared" si="156"/>
        <v>0</v>
      </c>
      <c r="N448" s="20">
        <f t="shared" si="157"/>
        <v>0</v>
      </c>
      <c r="O448" s="20">
        <f t="shared" si="158"/>
        <v>0</v>
      </c>
      <c r="P448" s="20">
        <f t="shared" si="159"/>
        <v>0</v>
      </c>
      <c r="Q448" s="20">
        <f t="shared" si="160"/>
        <v>0</v>
      </c>
      <c r="R448" s="21">
        <v>10</v>
      </c>
      <c r="S448" s="22">
        <f t="shared" si="135"/>
        <v>5</v>
      </c>
      <c r="T448" s="22">
        <f t="shared" si="136"/>
        <v>0</v>
      </c>
      <c r="U448" s="22">
        <f t="shared" si="137"/>
        <v>0</v>
      </c>
      <c r="V448" s="22">
        <f t="shared" si="138"/>
        <v>0</v>
      </c>
      <c r="W448" s="22">
        <f t="shared" si="139"/>
        <v>0</v>
      </c>
      <c r="X448" s="26">
        <v>5</v>
      </c>
      <c r="Y448" s="27"/>
      <c r="Z448" s="27"/>
      <c r="AA448" s="27"/>
      <c r="AB448" s="28"/>
      <c r="AC448" s="28"/>
    </row>
    <row r="449" spans="1:29" ht="15" customHeight="1" x14ac:dyDescent="0.3">
      <c r="A449" s="162" t="s">
        <v>114</v>
      </c>
      <c r="B449" s="149" t="s">
        <v>632</v>
      </c>
      <c r="C449" s="101" t="s">
        <v>403</v>
      </c>
      <c r="D449" s="134">
        <v>16</v>
      </c>
      <c r="E449" s="156" t="s">
        <v>44</v>
      </c>
      <c r="F449" s="153">
        <f t="shared" si="154"/>
        <v>18</v>
      </c>
      <c r="G449" s="104" t="s">
        <v>404</v>
      </c>
      <c r="H449" s="105" t="s">
        <v>405</v>
      </c>
      <c r="I449" s="36">
        <v>40449</v>
      </c>
      <c r="J449" s="17">
        <f t="shared" si="133"/>
        <v>15</v>
      </c>
      <c r="K449" s="18">
        <f t="shared" si="134"/>
        <v>5</v>
      </c>
      <c r="L449" s="19">
        <f t="shared" si="155"/>
        <v>5</v>
      </c>
      <c r="M449" s="20">
        <f t="shared" si="156"/>
        <v>0</v>
      </c>
      <c r="N449" s="20">
        <f t="shared" si="157"/>
        <v>0</v>
      </c>
      <c r="O449" s="20">
        <f t="shared" si="158"/>
        <v>0</v>
      </c>
      <c r="P449" s="20">
        <f t="shared" si="159"/>
        <v>0</v>
      </c>
      <c r="Q449" s="20">
        <f t="shared" si="160"/>
        <v>0</v>
      </c>
      <c r="R449" s="21">
        <v>10</v>
      </c>
      <c r="S449" s="22">
        <f t="shared" si="135"/>
        <v>5</v>
      </c>
      <c r="T449" s="22">
        <f t="shared" si="136"/>
        <v>0</v>
      </c>
      <c r="U449" s="22">
        <f t="shared" si="137"/>
        <v>0</v>
      </c>
      <c r="V449" s="22">
        <f t="shared" si="138"/>
        <v>0</v>
      </c>
      <c r="W449" s="22">
        <f t="shared" si="139"/>
        <v>0</v>
      </c>
      <c r="X449" s="26">
        <v>5</v>
      </c>
      <c r="Y449" s="27"/>
      <c r="Z449" s="27"/>
      <c r="AA449" s="27"/>
      <c r="AB449" s="28"/>
      <c r="AC449" s="28"/>
    </row>
    <row r="450" spans="1:29" ht="15" customHeight="1" x14ac:dyDescent="0.3">
      <c r="A450" s="133" t="s">
        <v>114</v>
      </c>
      <c r="B450" s="149" t="s">
        <v>130</v>
      </c>
      <c r="C450" s="101" t="s">
        <v>131</v>
      </c>
      <c r="D450" s="107">
        <v>8</v>
      </c>
      <c r="E450" s="101" t="s">
        <v>49</v>
      </c>
      <c r="F450" s="153">
        <f t="shared" si="154"/>
        <v>19</v>
      </c>
      <c r="G450" s="104" t="s">
        <v>43</v>
      </c>
      <c r="H450" s="105" t="s">
        <v>809</v>
      </c>
      <c r="I450" s="36">
        <v>40425</v>
      </c>
      <c r="J450" s="17">
        <f t="shared" si="133"/>
        <v>15</v>
      </c>
      <c r="K450" s="18">
        <f t="shared" si="134"/>
        <v>12</v>
      </c>
      <c r="L450" s="19">
        <f t="shared" si="155"/>
        <v>12</v>
      </c>
      <c r="M450" s="20">
        <f t="shared" si="156"/>
        <v>0</v>
      </c>
      <c r="N450" s="20">
        <f t="shared" si="157"/>
        <v>0</v>
      </c>
      <c r="O450" s="20">
        <f t="shared" si="158"/>
        <v>0</v>
      </c>
      <c r="P450" s="20">
        <f t="shared" si="159"/>
        <v>0</v>
      </c>
      <c r="Q450" s="20">
        <f t="shared" si="160"/>
        <v>0</v>
      </c>
      <c r="R450" s="21">
        <v>3</v>
      </c>
      <c r="S450" s="22">
        <f t="shared" si="135"/>
        <v>12</v>
      </c>
      <c r="T450" s="22">
        <f t="shared" si="136"/>
        <v>0</v>
      </c>
      <c r="U450" s="22">
        <f t="shared" si="137"/>
        <v>0</v>
      </c>
      <c r="V450" s="22">
        <f t="shared" si="138"/>
        <v>0</v>
      </c>
      <c r="W450" s="22">
        <f t="shared" si="139"/>
        <v>0</v>
      </c>
      <c r="X450" s="26">
        <v>12</v>
      </c>
      <c r="Y450" s="27"/>
      <c r="Z450" s="27"/>
      <c r="AA450" s="27"/>
      <c r="AB450" s="27"/>
      <c r="AC450" s="27"/>
    </row>
    <row r="451" spans="1:29" ht="15" customHeight="1" x14ac:dyDescent="0.3">
      <c r="A451" s="162" t="s">
        <v>114</v>
      </c>
      <c r="B451" s="149" t="s">
        <v>345</v>
      </c>
      <c r="C451" s="101" t="s">
        <v>301</v>
      </c>
      <c r="D451" s="134">
        <v>19</v>
      </c>
      <c r="E451" s="156" t="s">
        <v>46</v>
      </c>
      <c r="F451" s="153">
        <f t="shared" si="154"/>
        <v>20</v>
      </c>
      <c r="G451" s="104" t="s">
        <v>57</v>
      </c>
      <c r="H451" s="105" t="s">
        <v>457</v>
      </c>
      <c r="I451" s="36">
        <v>40348</v>
      </c>
      <c r="J451" s="17">
        <f t="shared" si="133"/>
        <v>15</v>
      </c>
      <c r="K451" s="18">
        <f t="shared" si="134"/>
        <v>12</v>
      </c>
      <c r="L451" s="19">
        <f t="shared" si="155"/>
        <v>12</v>
      </c>
      <c r="M451" s="20">
        <f t="shared" si="156"/>
        <v>0</v>
      </c>
      <c r="N451" s="20">
        <f t="shared" si="157"/>
        <v>0</v>
      </c>
      <c r="O451" s="20">
        <f t="shared" si="158"/>
        <v>0</v>
      </c>
      <c r="P451" s="20">
        <f t="shared" si="159"/>
        <v>0</v>
      </c>
      <c r="Q451" s="20">
        <f t="shared" si="160"/>
        <v>0</v>
      </c>
      <c r="R451" s="21">
        <v>3</v>
      </c>
      <c r="S451" s="22">
        <f t="shared" si="135"/>
        <v>12</v>
      </c>
      <c r="T451" s="22">
        <f t="shared" si="136"/>
        <v>0</v>
      </c>
      <c r="U451" s="22">
        <f t="shared" si="137"/>
        <v>0</v>
      </c>
      <c r="V451" s="22">
        <f t="shared" si="138"/>
        <v>0</v>
      </c>
      <c r="W451" s="22">
        <f t="shared" si="139"/>
        <v>0</v>
      </c>
      <c r="X451" s="26">
        <v>12</v>
      </c>
      <c r="Y451" s="27"/>
      <c r="Z451" s="27"/>
      <c r="AA451" s="27"/>
      <c r="AB451" s="28"/>
      <c r="AC451" s="28"/>
    </row>
    <row r="452" spans="1:29" ht="15" customHeight="1" x14ac:dyDescent="0.3">
      <c r="A452" s="162" t="s">
        <v>114</v>
      </c>
      <c r="B452" s="149" t="s">
        <v>259</v>
      </c>
      <c r="C452" s="101" t="s">
        <v>231</v>
      </c>
      <c r="D452" s="134">
        <v>9</v>
      </c>
      <c r="E452" s="156" t="s">
        <v>33</v>
      </c>
      <c r="F452" s="153">
        <f t="shared" si="154"/>
        <v>21</v>
      </c>
      <c r="G452" s="104" t="s">
        <v>379</v>
      </c>
      <c r="H452" s="105" t="s">
        <v>416</v>
      </c>
      <c r="I452" s="36">
        <v>40215</v>
      </c>
      <c r="J452" s="17">
        <f t="shared" ref="J452:J515" si="161">SUM(L452:R452)</f>
        <v>14</v>
      </c>
      <c r="K452" s="18">
        <f t="shared" si="134"/>
        <v>0</v>
      </c>
      <c r="L452" s="19">
        <f t="shared" si="155"/>
        <v>0</v>
      </c>
      <c r="M452" s="20">
        <f t="shared" si="156"/>
        <v>0</v>
      </c>
      <c r="N452" s="20">
        <f t="shared" si="157"/>
        <v>0</v>
      </c>
      <c r="O452" s="20">
        <f t="shared" si="158"/>
        <v>0</v>
      </c>
      <c r="P452" s="20">
        <f t="shared" si="159"/>
        <v>0</v>
      </c>
      <c r="Q452" s="20">
        <f t="shared" si="160"/>
        <v>0</v>
      </c>
      <c r="R452" s="21">
        <v>14</v>
      </c>
      <c r="S452" s="22">
        <f t="shared" si="135"/>
        <v>0</v>
      </c>
      <c r="T452" s="22">
        <f t="shared" si="136"/>
        <v>0</v>
      </c>
      <c r="U452" s="22">
        <f t="shared" si="137"/>
        <v>0</v>
      </c>
      <c r="V452" s="22">
        <f t="shared" si="138"/>
        <v>0</v>
      </c>
      <c r="W452" s="22">
        <f t="shared" si="139"/>
        <v>0</v>
      </c>
      <c r="X452" s="26"/>
      <c r="Y452" s="27"/>
      <c r="Z452" s="27"/>
      <c r="AA452" s="27"/>
      <c r="AB452" s="28"/>
      <c r="AC452" s="28"/>
    </row>
    <row r="453" spans="1:29" ht="15" customHeight="1" x14ac:dyDescent="0.3">
      <c r="A453" s="162" t="s">
        <v>114</v>
      </c>
      <c r="B453" s="149" t="s">
        <v>615</v>
      </c>
      <c r="C453" s="101" t="s">
        <v>381</v>
      </c>
      <c r="D453" s="134">
        <v>15</v>
      </c>
      <c r="E453" s="156" t="s">
        <v>29</v>
      </c>
      <c r="F453" s="153">
        <f t="shared" si="154"/>
        <v>22</v>
      </c>
      <c r="G453" s="104" t="s">
        <v>414</v>
      </c>
      <c r="H453" s="105" t="s">
        <v>286</v>
      </c>
      <c r="I453" s="36">
        <v>40322</v>
      </c>
      <c r="J453" s="17">
        <f t="shared" si="161"/>
        <v>13</v>
      </c>
      <c r="K453" s="18">
        <f t="shared" ref="K453:K516" si="162">SUM(L453:Q453)</f>
        <v>0</v>
      </c>
      <c r="L453" s="19">
        <f t="shared" si="155"/>
        <v>0</v>
      </c>
      <c r="M453" s="20">
        <f t="shared" si="156"/>
        <v>0</v>
      </c>
      <c r="N453" s="20">
        <f t="shared" si="157"/>
        <v>0</v>
      </c>
      <c r="O453" s="20">
        <f t="shared" si="158"/>
        <v>0</v>
      </c>
      <c r="P453" s="20">
        <f t="shared" si="159"/>
        <v>0</v>
      </c>
      <c r="Q453" s="20">
        <f t="shared" si="160"/>
        <v>0</v>
      </c>
      <c r="R453" s="21">
        <v>13</v>
      </c>
      <c r="S453" s="22">
        <f t="shared" ref="S453:S516" si="163">IFERROR(LARGE((X453:AC453),1),0)</f>
        <v>0</v>
      </c>
      <c r="T453" s="22">
        <f t="shared" ref="T453:T516" si="164">IFERROR(LARGE((X453:AC453),2),0)</f>
        <v>0</v>
      </c>
      <c r="U453" s="22">
        <f t="shared" ref="U453:U516" si="165">IFERROR(LARGE((X453:AC453),3),0)</f>
        <v>0</v>
      </c>
      <c r="V453" s="22">
        <f t="shared" ref="V453:V516" si="166">IFERROR(LARGE((X453:AC453),4),0)</f>
        <v>0</v>
      </c>
      <c r="W453" s="22">
        <f t="shared" ref="W453:W516" si="167">IFERROR(LARGE((X453:AC453),5),0)</f>
        <v>0</v>
      </c>
      <c r="X453" s="26"/>
      <c r="Y453" s="27"/>
      <c r="Z453" s="27"/>
      <c r="AA453" s="27"/>
      <c r="AB453" s="28"/>
      <c r="AC453" s="28"/>
    </row>
    <row r="454" spans="1:29" ht="15" customHeight="1" x14ac:dyDescent="0.3">
      <c r="A454" s="133" t="s">
        <v>114</v>
      </c>
      <c r="B454" s="149" t="s">
        <v>1213</v>
      </c>
      <c r="C454" s="101" t="s">
        <v>292</v>
      </c>
      <c r="D454" s="134">
        <v>3</v>
      </c>
      <c r="E454" s="135" t="s">
        <v>39</v>
      </c>
      <c r="F454" s="153">
        <f t="shared" si="154"/>
        <v>23</v>
      </c>
      <c r="G454" s="104" t="s">
        <v>57</v>
      </c>
      <c r="H454" s="105" t="s">
        <v>806</v>
      </c>
      <c r="I454" s="36">
        <v>40304</v>
      </c>
      <c r="J454" s="17">
        <f t="shared" si="161"/>
        <v>11</v>
      </c>
      <c r="K454" s="18">
        <f t="shared" si="162"/>
        <v>5</v>
      </c>
      <c r="L454" s="19">
        <f t="shared" si="155"/>
        <v>5</v>
      </c>
      <c r="M454" s="20">
        <f t="shared" si="156"/>
        <v>0</v>
      </c>
      <c r="N454" s="20">
        <f t="shared" si="157"/>
        <v>0</v>
      </c>
      <c r="O454" s="20">
        <f t="shared" si="158"/>
        <v>0</v>
      </c>
      <c r="P454" s="20">
        <f t="shared" si="159"/>
        <v>0</v>
      </c>
      <c r="Q454" s="20">
        <f t="shared" si="160"/>
        <v>0</v>
      </c>
      <c r="R454" s="21">
        <v>6</v>
      </c>
      <c r="S454" s="22">
        <f t="shared" si="163"/>
        <v>5</v>
      </c>
      <c r="T454" s="22">
        <f t="shared" si="164"/>
        <v>0</v>
      </c>
      <c r="U454" s="22">
        <f t="shared" si="165"/>
        <v>0</v>
      </c>
      <c r="V454" s="22">
        <f t="shared" si="166"/>
        <v>0</v>
      </c>
      <c r="W454" s="22">
        <f t="shared" si="167"/>
        <v>0</v>
      </c>
      <c r="X454" s="26">
        <v>5</v>
      </c>
      <c r="Y454" s="27"/>
      <c r="Z454" s="27"/>
      <c r="AA454" s="27"/>
      <c r="AB454" s="37"/>
      <c r="AC454" s="37"/>
    </row>
    <row r="455" spans="1:29" ht="15" customHeight="1" x14ac:dyDescent="0.3">
      <c r="A455" s="162" t="s">
        <v>114</v>
      </c>
      <c r="B455" s="149" t="s">
        <v>340</v>
      </c>
      <c r="C455" s="101" t="s">
        <v>70</v>
      </c>
      <c r="D455" s="134">
        <v>18</v>
      </c>
      <c r="E455" s="156" t="s">
        <v>71</v>
      </c>
      <c r="F455" s="153">
        <f t="shared" si="154"/>
        <v>24</v>
      </c>
      <c r="G455" s="104" t="s">
        <v>67</v>
      </c>
      <c r="H455" s="105" t="s">
        <v>402</v>
      </c>
      <c r="I455" s="36">
        <v>40447</v>
      </c>
      <c r="J455" s="17">
        <f t="shared" si="161"/>
        <v>10</v>
      </c>
      <c r="K455" s="18">
        <f t="shared" si="162"/>
        <v>0</v>
      </c>
      <c r="L455" s="19">
        <f t="shared" si="155"/>
        <v>0</v>
      </c>
      <c r="M455" s="20">
        <f t="shared" si="156"/>
        <v>0</v>
      </c>
      <c r="N455" s="20">
        <f t="shared" si="157"/>
        <v>0</v>
      </c>
      <c r="O455" s="20">
        <f t="shared" si="158"/>
        <v>0</v>
      </c>
      <c r="P455" s="20">
        <f t="shared" si="159"/>
        <v>0</v>
      </c>
      <c r="Q455" s="20">
        <f t="shared" si="160"/>
        <v>0</v>
      </c>
      <c r="R455" s="21">
        <v>10</v>
      </c>
      <c r="S455" s="22">
        <f t="shared" si="163"/>
        <v>0</v>
      </c>
      <c r="T455" s="22">
        <f t="shared" si="164"/>
        <v>0</v>
      </c>
      <c r="U455" s="22">
        <f t="shared" si="165"/>
        <v>0</v>
      </c>
      <c r="V455" s="22">
        <f t="shared" si="166"/>
        <v>0</v>
      </c>
      <c r="W455" s="22">
        <f t="shared" si="167"/>
        <v>0</v>
      </c>
      <c r="X455" s="26"/>
      <c r="Y455" s="27"/>
      <c r="Z455" s="27"/>
      <c r="AA455" s="27"/>
      <c r="AB455" s="28"/>
      <c r="AC455" s="27"/>
    </row>
    <row r="456" spans="1:29" ht="15" customHeight="1" x14ac:dyDescent="0.3">
      <c r="A456" s="162" t="s">
        <v>114</v>
      </c>
      <c r="B456" s="149" t="s">
        <v>132</v>
      </c>
      <c r="C456" s="101" t="s">
        <v>133</v>
      </c>
      <c r="D456" s="134">
        <v>9</v>
      </c>
      <c r="E456" s="135" t="s">
        <v>33</v>
      </c>
      <c r="F456" s="153">
        <f t="shared" si="154"/>
        <v>25</v>
      </c>
      <c r="G456" s="104" t="s">
        <v>1032</v>
      </c>
      <c r="H456" s="105" t="s">
        <v>406</v>
      </c>
      <c r="I456" s="36">
        <v>40359</v>
      </c>
      <c r="J456" s="17">
        <f t="shared" si="161"/>
        <v>10</v>
      </c>
      <c r="K456" s="18">
        <f t="shared" si="162"/>
        <v>5</v>
      </c>
      <c r="L456" s="19">
        <f t="shared" si="155"/>
        <v>5</v>
      </c>
      <c r="M456" s="20">
        <f t="shared" si="156"/>
        <v>0</v>
      </c>
      <c r="N456" s="20">
        <f t="shared" si="157"/>
        <v>0</v>
      </c>
      <c r="O456" s="20">
        <f t="shared" si="158"/>
        <v>0</v>
      </c>
      <c r="P456" s="20">
        <f t="shared" si="159"/>
        <v>0</v>
      </c>
      <c r="Q456" s="20">
        <f t="shared" si="160"/>
        <v>0</v>
      </c>
      <c r="R456" s="21">
        <v>5</v>
      </c>
      <c r="S456" s="22">
        <f t="shared" si="163"/>
        <v>5</v>
      </c>
      <c r="T456" s="22">
        <f t="shared" si="164"/>
        <v>0</v>
      </c>
      <c r="U456" s="22">
        <f t="shared" si="165"/>
        <v>0</v>
      </c>
      <c r="V456" s="22">
        <f t="shared" si="166"/>
        <v>0</v>
      </c>
      <c r="W456" s="22">
        <f t="shared" si="167"/>
        <v>0</v>
      </c>
      <c r="X456" s="26">
        <v>5</v>
      </c>
      <c r="Y456" s="27"/>
      <c r="Z456" s="27"/>
      <c r="AA456" s="27"/>
      <c r="AB456" s="37"/>
      <c r="AC456" s="37"/>
    </row>
    <row r="457" spans="1:29" ht="15" customHeight="1" x14ac:dyDescent="0.3">
      <c r="A457" s="162" t="s">
        <v>114</v>
      </c>
      <c r="B457" s="149" t="s">
        <v>615</v>
      </c>
      <c r="C457" s="101" t="s">
        <v>381</v>
      </c>
      <c r="D457" s="134">
        <v>15</v>
      </c>
      <c r="E457" s="135" t="s">
        <v>29</v>
      </c>
      <c r="F457" s="153">
        <f t="shared" si="154"/>
        <v>26</v>
      </c>
      <c r="G457" s="104" t="s">
        <v>43</v>
      </c>
      <c r="H457" s="105" t="s">
        <v>399</v>
      </c>
      <c r="I457" s="36">
        <v>40327</v>
      </c>
      <c r="J457" s="17">
        <f t="shared" si="161"/>
        <v>10</v>
      </c>
      <c r="K457" s="18">
        <f t="shared" si="162"/>
        <v>0</v>
      </c>
      <c r="L457" s="19">
        <f t="shared" si="155"/>
        <v>0</v>
      </c>
      <c r="M457" s="20">
        <f t="shared" si="156"/>
        <v>0</v>
      </c>
      <c r="N457" s="20">
        <f t="shared" si="157"/>
        <v>0</v>
      </c>
      <c r="O457" s="20">
        <f t="shared" si="158"/>
        <v>0</v>
      </c>
      <c r="P457" s="20">
        <f t="shared" si="159"/>
        <v>0</v>
      </c>
      <c r="Q457" s="20">
        <f t="shared" si="160"/>
        <v>0</v>
      </c>
      <c r="R457" s="21">
        <v>10</v>
      </c>
      <c r="S457" s="22">
        <f t="shared" si="163"/>
        <v>0</v>
      </c>
      <c r="T457" s="22">
        <f t="shared" si="164"/>
        <v>0</v>
      </c>
      <c r="U457" s="22">
        <f t="shared" si="165"/>
        <v>0</v>
      </c>
      <c r="V457" s="22">
        <f t="shared" si="166"/>
        <v>0</v>
      </c>
      <c r="W457" s="22">
        <f t="shared" si="167"/>
        <v>0</v>
      </c>
      <c r="X457" s="26"/>
      <c r="Y457" s="27"/>
      <c r="Z457" s="27"/>
      <c r="AA457" s="27"/>
      <c r="AB457" s="37"/>
      <c r="AC457" s="37"/>
    </row>
    <row r="458" spans="1:29" ht="15" customHeight="1" x14ac:dyDescent="0.3">
      <c r="A458" s="162" t="s">
        <v>114</v>
      </c>
      <c r="B458" s="149" t="s">
        <v>1211</v>
      </c>
      <c r="C458" s="101" t="s">
        <v>281</v>
      </c>
      <c r="D458" s="134">
        <v>15</v>
      </c>
      <c r="E458" s="135" t="s">
        <v>29</v>
      </c>
      <c r="F458" s="153">
        <f t="shared" si="154"/>
        <v>27</v>
      </c>
      <c r="G458" s="104" t="s">
        <v>95</v>
      </c>
      <c r="H458" s="105" t="s">
        <v>429</v>
      </c>
      <c r="I458" s="36">
        <v>40211</v>
      </c>
      <c r="J458" s="17">
        <f t="shared" si="161"/>
        <v>10</v>
      </c>
      <c r="K458" s="18">
        <f t="shared" si="162"/>
        <v>0</v>
      </c>
      <c r="L458" s="19">
        <f t="shared" si="155"/>
        <v>0</v>
      </c>
      <c r="M458" s="20">
        <f t="shared" si="156"/>
        <v>0</v>
      </c>
      <c r="N458" s="20">
        <f t="shared" si="157"/>
        <v>0</v>
      </c>
      <c r="O458" s="20">
        <f t="shared" si="158"/>
        <v>0</v>
      </c>
      <c r="P458" s="20">
        <f t="shared" si="159"/>
        <v>0</v>
      </c>
      <c r="Q458" s="20">
        <f t="shared" si="160"/>
        <v>0</v>
      </c>
      <c r="R458" s="21">
        <v>10</v>
      </c>
      <c r="S458" s="22">
        <f t="shared" si="163"/>
        <v>0</v>
      </c>
      <c r="T458" s="22">
        <f t="shared" si="164"/>
        <v>0</v>
      </c>
      <c r="U458" s="22">
        <f t="shared" si="165"/>
        <v>0</v>
      </c>
      <c r="V458" s="22">
        <f t="shared" si="166"/>
        <v>0</v>
      </c>
      <c r="W458" s="22">
        <f t="shared" si="167"/>
        <v>0</v>
      </c>
      <c r="X458" s="26"/>
      <c r="Y458" s="27"/>
      <c r="Z458" s="27"/>
      <c r="AA458" s="27"/>
      <c r="AB458" s="37"/>
      <c r="AC458" s="37"/>
    </row>
    <row r="459" spans="1:29" ht="15" customHeight="1" x14ac:dyDescent="0.3">
      <c r="A459" s="162" t="s">
        <v>114</v>
      </c>
      <c r="B459" s="149" t="s">
        <v>867</v>
      </c>
      <c r="C459" s="101" t="s">
        <v>741</v>
      </c>
      <c r="D459" s="107">
        <v>3</v>
      </c>
      <c r="E459" s="101" t="s">
        <v>39</v>
      </c>
      <c r="F459" s="153">
        <f t="shared" si="154"/>
        <v>28</v>
      </c>
      <c r="G459" s="104" t="s">
        <v>245</v>
      </c>
      <c r="H459" s="105" t="s">
        <v>805</v>
      </c>
      <c r="I459" s="36">
        <v>40533</v>
      </c>
      <c r="J459" s="17">
        <f t="shared" si="161"/>
        <v>8</v>
      </c>
      <c r="K459" s="18">
        <f t="shared" si="162"/>
        <v>5</v>
      </c>
      <c r="L459" s="19">
        <f t="shared" si="155"/>
        <v>5</v>
      </c>
      <c r="M459" s="20">
        <f t="shared" si="156"/>
        <v>0</v>
      </c>
      <c r="N459" s="20">
        <f t="shared" si="157"/>
        <v>0</v>
      </c>
      <c r="O459" s="20">
        <f t="shared" si="158"/>
        <v>0</v>
      </c>
      <c r="P459" s="20">
        <f t="shared" si="159"/>
        <v>0</v>
      </c>
      <c r="Q459" s="20">
        <f t="shared" si="160"/>
        <v>0</v>
      </c>
      <c r="R459" s="21">
        <v>3</v>
      </c>
      <c r="S459" s="22">
        <f t="shared" si="163"/>
        <v>5</v>
      </c>
      <c r="T459" s="22">
        <f t="shared" si="164"/>
        <v>0</v>
      </c>
      <c r="U459" s="22">
        <f t="shared" si="165"/>
        <v>0</v>
      </c>
      <c r="V459" s="22">
        <f t="shared" si="166"/>
        <v>0</v>
      </c>
      <c r="W459" s="22">
        <f t="shared" si="167"/>
        <v>0</v>
      </c>
      <c r="X459" s="26">
        <v>5</v>
      </c>
      <c r="Y459" s="27"/>
      <c r="Z459" s="27"/>
      <c r="AA459" s="27"/>
      <c r="AB459" s="27"/>
      <c r="AC459" s="27"/>
    </row>
    <row r="460" spans="1:29" ht="15" customHeight="1" x14ac:dyDescent="0.3">
      <c r="A460" s="162" t="s">
        <v>114</v>
      </c>
      <c r="B460" s="149" t="s">
        <v>352</v>
      </c>
      <c r="C460" s="101" t="s">
        <v>302</v>
      </c>
      <c r="D460" s="134">
        <v>16</v>
      </c>
      <c r="E460" s="135" t="s">
        <v>44</v>
      </c>
      <c r="F460" s="153">
        <f t="shared" si="154"/>
        <v>29</v>
      </c>
      <c r="G460" s="104" t="s">
        <v>455</v>
      </c>
      <c r="H460" s="105" t="s">
        <v>456</v>
      </c>
      <c r="I460" s="36">
        <v>40478</v>
      </c>
      <c r="J460" s="17">
        <f t="shared" si="161"/>
        <v>8</v>
      </c>
      <c r="K460" s="18">
        <f t="shared" si="162"/>
        <v>5</v>
      </c>
      <c r="L460" s="19">
        <f t="shared" si="155"/>
        <v>5</v>
      </c>
      <c r="M460" s="20">
        <f t="shared" si="156"/>
        <v>0</v>
      </c>
      <c r="N460" s="20">
        <f t="shared" si="157"/>
        <v>0</v>
      </c>
      <c r="O460" s="20">
        <f t="shared" si="158"/>
        <v>0</v>
      </c>
      <c r="P460" s="20">
        <f t="shared" si="159"/>
        <v>0</v>
      </c>
      <c r="Q460" s="20">
        <f t="shared" si="160"/>
        <v>0</v>
      </c>
      <c r="R460" s="21">
        <v>3</v>
      </c>
      <c r="S460" s="22">
        <f t="shared" si="163"/>
        <v>5</v>
      </c>
      <c r="T460" s="22">
        <f t="shared" si="164"/>
        <v>0</v>
      </c>
      <c r="U460" s="22">
        <f t="shared" si="165"/>
        <v>0</v>
      </c>
      <c r="V460" s="22">
        <f t="shared" si="166"/>
        <v>0</v>
      </c>
      <c r="W460" s="22">
        <f t="shared" si="167"/>
        <v>0</v>
      </c>
      <c r="X460" s="26">
        <v>5</v>
      </c>
      <c r="Y460" s="27"/>
      <c r="Z460" s="27"/>
      <c r="AA460" s="27"/>
      <c r="AB460" s="37"/>
      <c r="AC460" s="37"/>
    </row>
    <row r="461" spans="1:29" ht="15" customHeight="1" x14ac:dyDescent="0.3">
      <c r="A461" s="162" t="s">
        <v>114</v>
      </c>
      <c r="B461" s="149" t="s">
        <v>868</v>
      </c>
      <c r="C461" s="101" t="s">
        <v>803</v>
      </c>
      <c r="D461" s="134">
        <v>5</v>
      </c>
      <c r="E461" s="135" t="s">
        <v>53</v>
      </c>
      <c r="F461" s="153">
        <f t="shared" si="154"/>
        <v>30</v>
      </c>
      <c r="G461" s="104" t="s">
        <v>43</v>
      </c>
      <c r="H461" s="105" t="s">
        <v>804</v>
      </c>
      <c r="I461" s="36">
        <v>40281</v>
      </c>
      <c r="J461" s="17">
        <f t="shared" si="161"/>
        <v>8</v>
      </c>
      <c r="K461" s="18">
        <f t="shared" si="162"/>
        <v>5</v>
      </c>
      <c r="L461" s="19">
        <f t="shared" si="155"/>
        <v>5</v>
      </c>
      <c r="M461" s="20">
        <f t="shared" si="156"/>
        <v>0</v>
      </c>
      <c r="N461" s="20">
        <f t="shared" si="157"/>
        <v>0</v>
      </c>
      <c r="O461" s="20">
        <f t="shared" si="158"/>
        <v>0</v>
      </c>
      <c r="P461" s="20">
        <f t="shared" si="159"/>
        <v>0</v>
      </c>
      <c r="Q461" s="20">
        <f t="shared" si="160"/>
        <v>0</v>
      </c>
      <c r="R461" s="21">
        <v>3</v>
      </c>
      <c r="S461" s="22">
        <f t="shared" si="163"/>
        <v>5</v>
      </c>
      <c r="T461" s="22">
        <f t="shared" si="164"/>
        <v>0</v>
      </c>
      <c r="U461" s="22">
        <f t="shared" si="165"/>
        <v>0</v>
      </c>
      <c r="V461" s="22">
        <f t="shared" si="166"/>
        <v>0</v>
      </c>
      <c r="W461" s="22">
        <f t="shared" si="167"/>
        <v>0</v>
      </c>
      <c r="X461" s="26">
        <v>5</v>
      </c>
      <c r="Y461" s="27"/>
      <c r="Z461" s="27"/>
      <c r="AA461" s="27"/>
      <c r="AB461" s="37"/>
      <c r="AC461" s="37"/>
    </row>
    <row r="462" spans="1:29" ht="15" customHeight="1" x14ac:dyDescent="0.3">
      <c r="A462" s="162" t="s">
        <v>114</v>
      </c>
      <c r="B462" s="157" t="s">
        <v>865</v>
      </c>
      <c r="C462" s="110" t="s">
        <v>780</v>
      </c>
      <c r="D462" s="134">
        <v>9</v>
      </c>
      <c r="E462" s="135" t="s">
        <v>33</v>
      </c>
      <c r="F462" s="153">
        <f t="shared" si="154"/>
        <v>31</v>
      </c>
      <c r="G462" s="113" t="s">
        <v>138</v>
      </c>
      <c r="H462" s="114" t="s">
        <v>978</v>
      </c>
      <c r="I462" s="73">
        <v>40226</v>
      </c>
      <c r="J462" s="17">
        <f t="shared" si="161"/>
        <v>8</v>
      </c>
      <c r="K462" s="18">
        <f t="shared" si="162"/>
        <v>5</v>
      </c>
      <c r="L462" s="19">
        <f t="shared" si="155"/>
        <v>5</v>
      </c>
      <c r="M462" s="20">
        <f t="shared" si="156"/>
        <v>0</v>
      </c>
      <c r="N462" s="20">
        <f t="shared" si="157"/>
        <v>0</v>
      </c>
      <c r="O462" s="20">
        <f t="shared" si="158"/>
        <v>0</v>
      </c>
      <c r="P462" s="20">
        <f t="shared" si="159"/>
        <v>0</v>
      </c>
      <c r="Q462" s="20">
        <f t="shared" si="160"/>
        <v>0</v>
      </c>
      <c r="R462" s="21">
        <v>3</v>
      </c>
      <c r="S462" s="22">
        <f t="shared" si="163"/>
        <v>5</v>
      </c>
      <c r="T462" s="22">
        <f t="shared" si="164"/>
        <v>0</v>
      </c>
      <c r="U462" s="22">
        <f t="shared" si="165"/>
        <v>0</v>
      </c>
      <c r="V462" s="22">
        <f t="shared" si="166"/>
        <v>0</v>
      </c>
      <c r="W462" s="22">
        <f t="shared" si="167"/>
        <v>0</v>
      </c>
      <c r="X462" s="26">
        <v>5</v>
      </c>
      <c r="Y462" s="27"/>
      <c r="Z462" s="27"/>
      <c r="AA462" s="27"/>
      <c r="AB462" s="37"/>
      <c r="AC462" s="37"/>
    </row>
    <row r="463" spans="1:29" ht="15" customHeight="1" x14ac:dyDescent="0.3">
      <c r="A463" s="133" t="s">
        <v>114</v>
      </c>
      <c r="B463" s="157" t="s">
        <v>343</v>
      </c>
      <c r="C463" s="110" t="s">
        <v>320</v>
      </c>
      <c r="D463" s="164">
        <v>1</v>
      </c>
      <c r="E463" s="135" t="s">
        <v>75</v>
      </c>
      <c r="F463" s="153">
        <f t="shared" si="154"/>
        <v>32</v>
      </c>
      <c r="G463" s="113" t="s">
        <v>243</v>
      </c>
      <c r="H463" s="114" t="s">
        <v>461</v>
      </c>
      <c r="I463" s="73">
        <v>40225</v>
      </c>
      <c r="J463" s="17">
        <f t="shared" si="161"/>
        <v>8</v>
      </c>
      <c r="K463" s="18">
        <f t="shared" si="162"/>
        <v>5</v>
      </c>
      <c r="L463" s="19">
        <f t="shared" si="155"/>
        <v>5</v>
      </c>
      <c r="M463" s="20">
        <f t="shared" si="156"/>
        <v>0</v>
      </c>
      <c r="N463" s="20">
        <f t="shared" si="157"/>
        <v>0</v>
      </c>
      <c r="O463" s="20">
        <f t="shared" si="158"/>
        <v>0</v>
      </c>
      <c r="P463" s="20">
        <f t="shared" si="159"/>
        <v>0</v>
      </c>
      <c r="Q463" s="20">
        <f t="shared" si="160"/>
        <v>0</v>
      </c>
      <c r="R463" s="21">
        <v>3</v>
      </c>
      <c r="S463" s="22">
        <f t="shared" si="163"/>
        <v>5</v>
      </c>
      <c r="T463" s="22">
        <f t="shared" si="164"/>
        <v>0</v>
      </c>
      <c r="U463" s="22">
        <f t="shared" si="165"/>
        <v>0</v>
      </c>
      <c r="V463" s="22">
        <f t="shared" si="166"/>
        <v>0</v>
      </c>
      <c r="W463" s="22">
        <f t="shared" si="167"/>
        <v>0</v>
      </c>
      <c r="X463" s="26">
        <v>5</v>
      </c>
      <c r="Y463" s="27"/>
      <c r="Z463" s="27"/>
      <c r="AA463" s="27"/>
      <c r="AB463" s="37"/>
      <c r="AC463" s="53"/>
    </row>
    <row r="464" spans="1:29" ht="15" customHeight="1" x14ac:dyDescent="0.3">
      <c r="A464" s="162" t="s">
        <v>114</v>
      </c>
      <c r="B464" s="157" t="s">
        <v>346</v>
      </c>
      <c r="C464" s="110" t="s">
        <v>306</v>
      </c>
      <c r="D464" s="164">
        <v>12</v>
      </c>
      <c r="E464" s="101" t="s">
        <v>25</v>
      </c>
      <c r="F464" s="153">
        <f t="shared" ref="F464:F495" si="168">F463+1</f>
        <v>33</v>
      </c>
      <c r="G464" s="113" t="s">
        <v>67</v>
      </c>
      <c r="H464" s="114" t="s">
        <v>474</v>
      </c>
      <c r="I464" s="73">
        <v>40198</v>
      </c>
      <c r="J464" s="17">
        <f t="shared" si="161"/>
        <v>8</v>
      </c>
      <c r="K464" s="18">
        <f t="shared" si="162"/>
        <v>5</v>
      </c>
      <c r="L464" s="19">
        <f t="shared" ref="L464:L495" si="169">IFERROR(LARGE((S464:W464),1),0)</f>
        <v>5</v>
      </c>
      <c r="M464" s="20">
        <f t="shared" ref="M464:M495" si="170">IFERROR(LARGE((S464:W464),2),0)</f>
        <v>0</v>
      </c>
      <c r="N464" s="20">
        <f t="shared" ref="N464:N495" si="171">IFERROR(LARGE((S464:W464),3),0)</f>
        <v>0</v>
      </c>
      <c r="O464" s="20">
        <f t="shared" ref="O464:O495" si="172">IFERROR(LARGE((S464:W464),4),0)</f>
        <v>0</v>
      </c>
      <c r="P464" s="20">
        <f t="shared" ref="P464:P495" si="173">IFERROR(LARGE((S464:W464),5),0)</f>
        <v>0</v>
      </c>
      <c r="Q464" s="20">
        <f t="shared" ref="Q464:Q495" si="174">IFERROR(LARGE((S464:W464),6),0)</f>
        <v>0</v>
      </c>
      <c r="R464" s="21">
        <v>3</v>
      </c>
      <c r="S464" s="22">
        <f t="shared" si="163"/>
        <v>5</v>
      </c>
      <c r="T464" s="22">
        <f t="shared" si="164"/>
        <v>0</v>
      </c>
      <c r="U464" s="22">
        <f t="shared" si="165"/>
        <v>0</v>
      </c>
      <c r="V464" s="22">
        <f t="shared" si="166"/>
        <v>0</v>
      </c>
      <c r="W464" s="22">
        <f t="shared" si="167"/>
        <v>0</v>
      </c>
      <c r="X464" s="26">
        <v>5</v>
      </c>
      <c r="Y464" s="27"/>
      <c r="Z464" s="27"/>
      <c r="AA464" s="27"/>
      <c r="AB464" s="37"/>
      <c r="AC464" s="53"/>
    </row>
    <row r="465" spans="1:29" ht="15" customHeight="1" x14ac:dyDescent="0.3">
      <c r="A465" s="133" t="s">
        <v>114</v>
      </c>
      <c r="B465" s="157" t="s">
        <v>272</v>
      </c>
      <c r="C465" s="110" t="s">
        <v>257</v>
      </c>
      <c r="D465" s="134">
        <v>6</v>
      </c>
      <c r="E465" s="135" t="s">
        <v>31</v>
      </c>
      <c r="F465" s="153">
        <f t="shared" si="168"/>
        <v>34</v>
      </c>
      <c r="G465" s="113" t="s">
        <v>67</v>
      </c>
      <c r="H465" s="114" t="s">
        <v>802</v>
      </c>
      <c r="I465" s="73">
        <v>40201</v>
      </c>
      <c r="J465" s="17">
        <f t="shared" si="161"/>
        <v>7</v>
      </c>
      <c r="K465" s="18">
        <f t="shared" si="162"/>
        <v>0</v>
      </c>
      <c r="L465" s="19">
        <f t="shared" si="169"/>
        <v>0</v>
      </c>
      <c r="M465" s="20">
        <f t="shared" si="170"/>
        <v>0</v>
      </c>
      <c r="N465" s="20">
        <f t="shared" si="171"/>
        <v>0</v>
      </c>
      <c r="O465" s="20">
        <f t="shared" si="172"/>
        <v>0</v>
      </c>
      <c r="P465" s="20">
        <f t="shared" si="173"/>
        <v>0</v>
      </c>
      <c r="Q465" s="20">
        <f t="shared" si="174"/>
        <v>0</v>
      </c>
      <c r="R465" s="21">
        <v>7</v>
      </c>
      <c r="S465" s="22">
        <f t="shared" si="163"/>
        <v>0</v>
      </c>
      <c r="T465" s="22">
        <f t="shared" si="164"/>
        <v>0</v>
      </c>
      <c r="U465" s="22">
        <f t="shared" si="165"/>
        <v>0</v>
      </c>
      <c r="V465" s="22">
        <f t="shared" si="166"/>
        <v>0</v>
      </c>
      <c r="W465" s="22">
        <f t="shared" si="167"/>
        <v>0</v>
      </c>
      <c r="X465" s="26"/>
      <c r="Y465" s="27"/>
      <c r="Z465" s="27"/>
      <c r="AA465" s="27"/>
      <c r="AB465" s="37"/>
      <c r="AC465" s="37"/>
    </row>
    <row r="466" spans="1:29" ht="15" customHeight="1" x14ac:dyDescent="0.3">
      <c r="A466" s="162" t="s">
        <v>114</v>
      </c>
      <c r="B466" s="178" t="s">
        <v>130</v>
      </c>
      <c r="C466" s="108" t="s">
        <v>131</v>
      </c>
      <c r="D466" s="164">
        <v>8</v>
      </c>
      <c r="E466" s="135" t="s">
        <v>49</v>
      </c>
      <c r="F466" s="153">
        <f t="shared" si="168"/>
        <v>35</v>
      </c>
      <c r="G466" s="115" t="s">
        <v>1757</v>
      </c>
      <c r="H466" s="116" t="s">
        <v>1758</v>
      </c>
      <c r="I466" s="71">
        <v>40905</v>
      </c>
      <c r="J466" s="17">
        <f t="shared" si="161"/>
        <v>5</v>
      </c>
      <c r="K466" s="18">
        <f t="shared" si="162"/>
        <v>5</v>
      </c>
      <c r="L466" s="19">
        <f t="shared" si="169"/>
        <v>5</v>
      </c>
      <c r="M466" s="20">
        <f t="shared" si="170"/>
        <v>0</v>
      </c>
      <c r="N466" s="20">
        <f t="shared" si="171"/>
        <v>0</v>
      </c>
      <c r="O466" s="20">
        <f t="shared" si="172"/>
        <v>0</v>
      </c>
      <c r="P466" s="20">
        <f t="shared" si="173"/>
        <v>0</v>
      </c>
      <c r="Q466" s="20">
        <f t="shared" si="174"/>
        <v>0</v>
      </c>
      <c r="R466" s="21">
        <v>0</v>
      </c>
      <c r="S466" s="22">
        <f t="shared" si="163"/>
        <v>5</v>
      </c>
      <c r="T466" s="22">
        <f t="shared" si="164"/>
        <v>0</v>
      </c>
      <c r="U466" s="22">
        <f t="shared" si="165"/>
        <v>0</v>
      </c>
      <c r="V466" s="22">
        <f t="shared" si="166"/>
        <v>0</v>
      </c>
      <c r="W466" s="22">
        <f t="shared" si="167"/>
        <v>0</v>
      </c>
      <c r="X466" s="26">
        <v>5</v>
      </c>
      <c r="Y466" s="27"/>
      <c r="Z466" s="27"/>
      <c r="AA466" s="27"/>
      <c r="AB466" s="37"/>
      <c r="AC466" s="37"/>
    </row>
    <row r="467" spans="1:29" ht="15" customHeight="1" x14ac:dyDescent="0.3">
      <c r="A467" s="162" t="s">
        <v>114</v>
      </c>
      <c r="B467" s="178" t="s">
        <v>1203</v>
      </c>
      <c r="C467" s="108" t="s">
        <v>220</v>
      </c>
      <c r="D467" s="134">
        <v>8</v>
      </c>
      <c r="E467" s="101" t="s">
        <v>49</v>
      </c>
      <c r="F467" s="153">
        <f t="shared" si="168"/>
        <v>36</v>
      </c>
      <c r="G467" s="115" t="s">
        <v>1313</v>
      </c>
      <c r="H467" s="116" t="s">
        <v>1739</v>
      </c>
      <c r="I467" s="71">
        <v>40905</v>
      </c>
      <c r="J467" s="17">
        <f t="shared" si="161"/>
        <v>5</v>
      </c>
      <c r="K467" s="18">
        <f t="shared" si="162"/>
        <v>5</v>
      </c>
      <c r="L467" s="19">
        <f t="shared" si="169"/>
        <v>5</v>
      </c>
      <c r="M467" s="20">
        <f t="shared" si="170"/>
        <v>0</v>
      </c>
      <c r="N467" s="20">
        <f t="shared" si="171"/>
        <v>0</v>
      </c>
      <c r="O467" s="20">
        <f t="shared" si="172"/>
        <v>0</v>
      </c>
      <c r="P467" s="20">
        <f t="shared" si="173"/>
        <v>0</v>
      </c>
      <c r="Q467" s="20">
        <f t="shared" si="174"/>
        <v>0</v>
      </c>
      <c r="R467" s="21">
        <v>0</v>
      </c>
      <c r="S467" s="22">
        <f t="shared" si="163"/>
        <v>5</v>
      </c>
      <c r="T467" s="22">
        <f t="shared" si="164"/>
        <v>0</v>
      </c>
      <c r="U467" s="22">
        <f t="shared" si="165"/>
        <v>0</v>
      </c>
      <c r="V467" s="22">
        <f t="shared" si="166"/>
        <v>0</v>
      </c>
      <c r="W467" s="22">
        <f t="shared" si="167"/>
        <v>0</v>
      </c>
      <c r="X467" s="26">
        <v>5</v>
      </c>
      <c r="Y467" s="27"/>
      <c r="Z467" s="27"/>
      <c r="AA467" s="27"/>
      <c r="AB467" s="37"/>
      <c r="AC467" s="37"/>
    </row>
    <row r="468" spans="1:29" ht="15" customHeight="1" x14ac:dyDescent="0.3">
      <c r="A468" s="162" t="s">
        <v>114</v>
      </c>
      <c r="B468" s="178" t="s">
        <v>2034</v>
      </c>
      <c r="C468" s="108" t="s">
        <v>1774</v>
      </c>
      <c r="D468" s="164">
        <v>8</v>
      </c>
      <c r="E468" s="156" t="s">
        <v>49</v>
      </c>
      <c r="F468" s="153">
        <f t="shared" si="168"/>
        <v>37</v>
      </c>
      <c r="G468" s="115" t="s">
        <v>1313</v>
      </c>
      <c r="H468" s="116" t="s">
        <v>1744</v>
      </c>
      <c r="I468" s="71">
        <v>40892</v>
      </c>
      <c r="J468" s="17">
        <f t="shared" si="161"/>
        <v>5</v>
      </c>
      <c r="K468" s="18">
        <f t="shared" si="162"/>
        <v>5</v>
      </c>
      <c r="L468" s="19">
        <f t="shared" si="169"/>
        <v>5</v>
      </c>
      <c r="M468" s="20">
        <f t="shared" si="170"/>
        <v>0</v>
      </c>
      <c r="N468" s="20">
        <f t="shared" si="171"/>
        <v>0</v>
      </c>
      <c r="O468" s="20">
        <f t="shared" si="172"/>
        <v>0</v>
      </c>
      <c r="P468" s="20">
        <f t="shared" si="173"/>
        <v>0</v>
      </c>
      <c r="Q468" s="20">
        <f t="shared" si="174"/>
        <v>0</v>
      </c>
      <c r="R468" s="21">
        <v>0</v>
      </c>
      <c r="S468" s="22">
        <f t="shared" si="163"/>
        <v>5</v>
      </c>
      <c r="T468" s="22">
        <f t="shared" si="164"/>
        <v>0</v>
      </c>
      <c r="U468" s="22">
        <f t="shared" si="165"/>
        <v>0</v>
      </c>
      <c r="V468" s="22">
        <f t="shared" si="166"/>
        <v>0</v>
      </c>
      <c r="W468" s="22">
        <f t="shared" si="167"/>
        <v>0</v>
      </c>
      <c r="X468" s="26">
        <v>5</v>
      </c>
      <c r="Y468" s="27"/>
      <c r="Z468" s="27"/>
      <c r="AA468" s="27"/>
      <c r="AB468" s="37"/>
      <c r="AC468" s="37"/>
    </row>
    <row r="469" spans="1:29" ht="15" customHeight="1" x14ac:dyDescent="0.3">
      <c r="A469" s="162" t="s">
        <v>114</v>
      </c>
      <c r="B469" s="178" t="s">
        <v>260</v>
      </c>
      <c r="C469" s="108" t="s">
        <v>218</v>
      </c>
      <c r="D469" s="134">
        <v>12</v>
      </c>
      <c r="E469" s="135" t="s">
        <v>25</v>
      </c>
      <c r="F469" s="153">
        <f t="shared" si="168"/>
        <v>38</v>
      </c>
      <c r="G469" s="115" t="s">
        <v>1736</v>
      </c>
      <c r="H469" s="116" t="s">
        <v>1515</v>
      </c>
      <c r="I469" s="71">
        <v>40888</v>
      </c>
      <c r="J469" s="17">
        <f t="shared" si="161"/>
        <v>5</v>
      </c>
      <c r="K469" s="18">
        <f t="shared" si="162"/>
        <v>5</v>
      </c>
      <c r="L469" s="19">
        <f t="shared" si="169"/>
        <v>5</v>
      </c>
      <c r="M469" s="20">
        <f t="shared" si="170"/>
        <v>0</v>
      </c>
      <c r="N469" s="20">
        <f t="shared" si="171"/>
        <v>0</v>
      </c>
      <c r="O469" s="20">
        <f t="shared" si="172"/>
        <v>0</v>
      </c>
      <c r="P469" s="20">
        <f t="shared" si="173"/>
        <v>0</v>
      </c>
      <c r="Q469" s="20">
        <f t="shared" si="174"/>
        <v>0</v>
      </c>
      <c r="R469" s="21">
        <v>0</v>
      </c>
      <c r="S469" s="22">
        <f t="shared" si="163"/>
        <v>5</v>
      </c>
      <c r="T469" s="22">
        <f t="shared" si="164"/>
        <v>0</v>
      </c>
      <c r="U469" s="22">
        <f t="shared" si="165"/>
        <v>0</v>
      </c>
      <c r="V469" s="22">
        <f t="shared" si="166"/>
        <v>0</v>
      </c>
      <c r="W469" s="22">
        <f t="shared" si="167"/>
        <v>0</v>
      </c>
      <c r="X469" s="26">
        <v>5</v>
      </c>
      <c r="Y469" s="27"/>
      <c r="Z469" s="27"/>
      <c r="AA469" s="27"/>
      <c r="AB469" s="37"/>
      <c r="AC469" s="37"/>
    </row>
    <row r="470" spans="1:29" ht="15" customHeight="1" x14ac:dyDescent="0.3">
      <c r="A470" s="162" t="s">
        <v>114</v>
      </c>
      <c r="B470" s="178" t="s">
        <v>2031</v>
      </c>
      <c r="C470" s="108" t="s">
        <v>1722</v>
      </c>
      <c r="D470" s="164">
        <v>9</v>
      </c>
      <c r="E470" s="101" t="s">
        <v>33</v>
      </c>
      <c r="F470" s="153">
        <f t="shared" si="168"/>
        <v>39</v>
      </c>
      <c r="G470" s="115" t="s">
        <v>1764</v>
      </c>
      <c r="H470" s="116" t="s">
        <v>1765</v>
      </c>
      <c r="I470" s="71">
        <v>40864</v>
      </c>
      <c r="J470" s="17">
        <f t="shared" si="161"/>
        <v>5</v>
      </c>
      <c r="K470" s="18">
        <f t="shared" si="162"/>
        <v>5</v>
      </c>
      <c r="L470" s="19">
        <f t="shared" si="169"/>
        <v>5</v>
      </c>
      <c r="M470" s="20">
        <f t="shared" si="170"/>
        <v>0</v>
      </c>
      <c r="N470" s="20">
        <f t="shared" si="171"/>
        <v>0</v>
      </c>
      <c r="O470" s="20">
        <f t="shared" si="172"/>
        <v>0</v>
      </c>
      <c r="P470" s="20">
        <f t="shared" si="173"/>
        <v>0</v>
      </c>
      <c r="Q470" s="20">
        <f t="shared" si="174"/>
        <v>0</v>
      </c>
      <c r="R470" s="21">
        <v>0</v>
      </c>
      <c r="S470" s="22">
        <f t="shared" si="163"/>
        <v>5</v>
      </c>
      <c r="T470" s="22">
        <f t="shared" si="164"/>
        <v>0</v>
      </c>
      <c r="U470" s="22">
        <f t="shared" si="165"/>
        <v>0</v>
      </c>
      <c r="V470" s="22">
        <f t="shared" si="166"/>
        <v>0</v>
      </c>
      <c r="W470" s="22">
        <f t="shared" si="167"/>
        <v>0</v>
      </c>
      <c r="X470" s="26">
        <v>5</v>
      </c>
      <c r="Y470" s="27"/>
      <c r="Z470" s="27"/>
      <c r="AA470" s="27"/>
      <c r="AB470" s="37"/>
      <c r="AC470" s="37"/>
    </row>
    <row r="471" spans="1:29" ht="15" customHeight="1" x14ac:dyDescent="0.3">
      <c r="A471" s="162" t="s">
        <v>114</v>
      </c>
      <c r="B471" s="178" t="s">
        <v>1180</v>
      </c>
      <c r="C471" s="108" t="s">
        <v>1136</v>
      </c>
      <c r="D471" s="164">
        <v>5</v>
      </c>
      <c r="E471" s="135" t="s">
        <v>53</v>
      </c>
      <c r="F471" s="153">
        <f t="shared" si="168"/>
        <v>40</v>
      </c>
      <c r="G471" s="115" t="s">
        <v>1631</v>
      </c>
      <c r="H471" s="116" t="s">
        <v>1754</v>
      </c>
      <c r="I471" s="71">
        <v>40846</v>
      </c>
      <c r="J471" s="17">
        <f t="shared" si="161"/>
        <v>5</v>
      </c>
      <c r="K471" s="18">
        <f t="shared" si="162"/>
        <v>5</v>
      </c>
      <c r="L471" s="19">
        <f t="shared" si="169"/>
        <v>5</v>
      </c>
      <c r="M471" s="20">
        <f t="shared" si="170"/>
        <v>0</v>
      </c>
      <c r="N471" s="20">
        <f t="shared" si="171"/>
        <v>0</v>
      </c>
      <c r="O471" s="20">
        <f t="shared" si="172"/>
        <v>0</v>
      </c>
      <c r="P471" s="20">
        <f t="shared" si="173"/>
        <v>0</v>
      </c>
      <c r="Q471" s="20">
        <f t="shared" si="174"/>
        <v>0</v>
      </c>
      <c r="R471" s="21">
        <v>0</v>
      </c>
      <c r="S471" s="22">
        <f t="shared" si="163"/>
        <v>5</v>
      </c>
      <c r="T471" s="22">
        <f t="shared" si="164"/>
        <v>0</v>
      </c>
      <c r="U471" s="22">
        <f t="shared" si="165"/>
        <v>0</v>
      </c>
      <c r="V471" s="22">
        <f t="shared" si="166"/>
        <v>0</v>
      </c>
      <c r="W471" s="22">
        <f t="shared" si="167"/>
        <v>0</v>
      </c>
      <c r="X471" s="26">
        <v>5</v>
      </c>
      <c r="Y471" s="27"/>
      <c r="Z471" s="27"/>
      <c r="AA471" s="27"/>
      <c r="AB471" s="37"/>
      <c r="AC471" s="37"/>
    </row>
    <row r="472" spans="1:29" ht="15" customHeight="1" x14ac:dyDescent="0.3">
      <c r="A472" s="162" t="s">
        <v>114</v>
      </c>
      <c r="B472" s="178" t="s">
        <v>1213</v>
      </c>
      <c r="C472" s="108" t="s">
        <v>292</v>
      </c>
      <c r="D472" s="164">
        <v>3</v>
      </c>
      <c r="E472" s="135" t="s">
        <v>39</v>
      </c>
      <c r="F472" s="153">
        <f t="shared" si="168"/>
        <v>41</v>
      </c>
      <c r="G472" s="115" t="s">
        <v>1297</v>
      </c>
      <c r="H472" s="116" t="s">
        <v>829</v>
      </c>
      <c r="I472" s="71">
        <v>40821</v>
      </c>
      <c r="J472" s="17">
        <f t="shared" si="161"/>
        <v>5</v>
      </c>
      <c r="K472" s="18">
        <f t="shared" si="162"/>
        <v>5</v>
      </c>
      <c r="L472" s="19">
        <f t="shared" si="169"/>
        <v>5</v>
      </c>
      <c r="M472" s="20">
        <f t="shared" si="170"/>
        <v>0</v>
      </c>
      <c r="N472" s="20">
        <f t="shared" si="171"/>
        <v>0</v>
      </c>
      <c r="O472" s="20">
        <f t="shared" si="172"/>
        <v>0</v>
      </c>
      <c r="P472" s="20">
        <f t="shared" si="173"/>
        <v>0</v>
      </c>
      <c r="Q472" s="20">
        <f t="shared" si="174"/>
        <v>0</v>
      </c>
      <c r="R472" s="21">
        <v>0</v>
      </c>
      <c r="S472" s="22">
        <f t="shared" si="163"/>
        <v>5</v>
      </c>
      <c r="T472" s="22">
        <f t="shared" si="164"/>
        <v>0</v>
      </c>
      <c r="U472" s="22">
        <f t="shared" si="165"/>
        <v>0</v>
      </c>
      <c r="V472" s="22">
        <f t="shared" si="166"/>
        <v>0</v>
      </c>
      <c r="W472" s="22">
        <f t="shared" si="167"/>
        <v>0</v>
      </c>
      <c r="X472" s="26">
        <v>5</v>
      </c>
      <c r="Y472" s="27"/>
      <c r="Z472" s="27"/>
      <c r="AA472" s="27"/>
      <c r="AB472" s="37"/>
      <c r="AC472" s="37"/>
    </row>
    <row r="473" spans="1:29" ht="15" customHeight="1" x14ac:dyDescent="0.3">
      <c r="A473" s="162" t="s">
        <v>114</v>
      </c>
      <c r="B473" s="178" t="s">
        <v>876</v>
      </c>
      <c r="C473" s="108" t="s">
        <v>688</v>
      </c>
      <c r="D473" s="164">
        <v>19</v>
      </c>
      <c r="E473" s="135" t="s">
        <v>46</v>
      </c>
      <c r="F473" s="153">
        <f t="shared" si="168"/>
        <v>42</v>
      </c>
      <c r="G473" s="115" t="s">
        <v>1760</v>
      </c>
      <c r="H473" s="116" t="s">
        <v>1761</v>
      </c>
      <c r="I473" s="71">
        <v>40820</v>
      </c>
      <c r="J473" s="17">
        <f t="shared" si="161"/>
        <v>5</v>
      </c>
      <c r="K473" s="18">
        <f t="shared" si="162"/>
        <v>5</v>
      </c>
      <c r="L473" s="19">
        <f t="shared" si="169"/>
        <v>5</v>
      </c>
      <c r="M473" s="20">
        <f t="shared" si="170"/>
        <v>0</v>
      </c>
      <c r="N473" s="20">
        <f t="shared" si="171"/>
        <v>0</v>
      </c>
      <c r="O473" s="20">
        <f t="shared" si="172"/>
        <v>0</v>
      </c>
      <c r="P473" s="20">
        <f t="shared" si="173"/>
        <v>0</v>
      </c>
      <c r="Q473" s="20">
        <f t="shared" si="174"/>
        <v>0</v>
      </c>
      <c r="R473" s="21">
        <v>0</v>
      </c>
      <c r="S473" s="22">
        <f t="shared" si="163"/>
        <v>5</v>
      </c>
      <c r="T473" s="22">
        <f t="shared" si="164"/>
        <v>0</v>
      </c>
      <c r="U473" s="22">
        <f t="shared" si="165"/>
        <v>0</v>
      </c>
      <c r="V473" s="22">
        <f t="shared" si="166"/>
        <v>0</v>
      </c>
      <c r="W473" s="22">
        <f t="shared" si="167"/>
        <v>0</v>
      </c>
      <c r="X473" s="26">
        <v>5</v>
      </c>
      <c r="Y473" s="27"/>
      <c r="Z473" s="27"/>
      <c r="AA473" s="27"/>
      <c r="AB473" s="37"/>
      <c r="AC473" s="37"/>
    </row>
    <row r="474" spans="1:29" ht="15" customHeight="1" x14ac:dyDescent="0.3">
      <c r="A474" s="162" t="s">
        <v>114</v>
      </c>
      <c r="B474" s="178" t="s">
        <v>2008</v>
      </c>
      <c r="C474" s="108" t="s">
        <v>1261</v>
      </c>
      <c r="D474" s="134">
        <v>10</v>
      </c>
      <c r="E474" s="135" t="s">
        <v>120</v>
      </c>
      <c r="F474" s="153">
        <f t="shared" si="168"/>
        <v>43</v>
      </c>
      <c r="G474" s="115" t="s">
        <v>1391</v>
      </c>
      <c r="H474" s="116" t="s">
        <v>1392</v>
      </c>
      <c r="I474" s="71">
        <v>40812</v>
      </c>
      <c r="J474" s="17">
        <f t="shared" si="161"/>
        <v>5</v>
      </c>
      <c r="K474" s="18">
        <f t="shared" si="162"/>
        <v>5</v>
      </c>
      <c r="L474" s="19">
        <f t="shared" si="169"/>
        <v>5</v>
      </c>
      <c r="M474" s="20">
        <f t="shared" si="170"/>
        <v>0</v>
      </c>
      <c r="N474" s="20">
        <f t="shared" si="171"/>
        <v>0</v>
      </c>
      <c r="O474" s="20">
        <f t="shared" si="172"/>
        <v>0</v>
      </c>
      <c r="P474" s="20">
        <f t="shared" si="173"/>
        <v>0</v>
      </c>
      <c r="Q474" s="20">
        <f t="shared" si="174"/>
        <v>0</v>
      </c>
      <c r="R474" s="21">
        <v>0</v>
      </c>
      <c r="S474" s="22">
        <f t="shared" si="163"/>
        <v>5</v>
      </c>
      <c r="T474" s="22">
        <f t="shared" si="164"/>
        <v>0</v>
      </c>
      <c r="U474" s="22">
        <f t="shared" si="165"/>
        <v>0</v>
      </c>
      <c r="V474" s="22">
        <f t="shared" si="166"/>
        <v>0</v>
      </c>
      <c r="W474" s="22">
        <f t="shared" si="167"/>
        <v>0</v>
      </c>
      <c r="X474" s="26">
        <v>5</v>
      </c>
      <c r="Y474" s="27"/>
      <c r="Z474" s="27"/>
      <c r="AA474" s="27"/>
      <c r="AB474" s="37"/>
      <c r="AC474" s="37"/>
    </row>
    <row r="475" spans="1:29" ht="15" customHeight="1" x14ac:dyDescent="0.3">
      <c r="A475" s="162" t="s">
        <v>114</v>
      </c>
      <c r="B475" s="178" t="s">
        <v>644</v>
      </c>
      <c r="C475" s="108" t="s">
        <v>561</v>
      </c>
      <c r="D475" s="134">
        <v>6</v>
      </c>
      <c r="E475" s="135" t="s">
        <v>31</v>
      </c>
      <c r="F475" s="153">
        <f t="shared" si="168"/>
        <v>44</v>
      </c>
      <c r="G475" s="115" t="s">
        <v>1234</v>
      </c>
      <c r="H475" s="116" t="s">
        <v>1726</v>
      </c>
      <c r="I475" s="71">
        <v>40805</v>
      </c>
      <c r="J475" s="17">
        <f t="shared" si="161"/>
        <v>5</v>
      </c>
      <c r="K475" s="18">
        <f t="shared" si="162"/>
        <v>5</v>
      </c>
      <c r="L475" s="19">
        <f t="shared" si="169"/>
        <v>5</v>
      </c>
      <c r="M475" s="20">
        <f t="shared" si="170"/>
        <v>0</v>
      </c>
      <c r="N475" s="20">
        <f t="shared" si="171"/>
        <v>0</v>
      </c>
      <c r="O475" s="20">
        <f t="shared" si="172"/>
        <v>0</v>
      </c>
      <c r="P475" s="20">
        <f t="shared" si="173"/>
        <v>0</v>
      </c>
      <c r="Q475" s="20">
        <f t="shared" si="174"/>
        <v>0</v>
      </c>
      <c r="R475" s="21">
        <v>0</v>
      </c>
      <c r="S475" s="22">
        <f t="shared" si="163"/>
        <v>5</v>
      </c>
      <c r="T475" s="22">
        <f t="shared" si="164"/>
        <v>0</v>
      </c>
      <c r="U475" s="22">
        <f t="shared" si="165"/>
        <v>0</v>
      </c>
      <c r="V475" s="22">
        <f t="shared" si="166"/>
        <v>0</v>
      </c>
      <c r="W475" s="22">
        <f t="shared" si="167"/>
        <v>0</v>
      </c>
      <c r="X475" s="26">
        <v>5</v>
      </c>
      <c r="Y475" s="27"/>
      <c r="Z475" s="27"/>
      <c r="AA475" s="27"/>
      <c r="AB475" s="37"/>
      <c r="AC475" s="37"/>
    </row>
    <row r="476" spans="1:29" ht="15" customHeight="1" x14ac:dyDescent="0.3">
      <c r="A476" s="162" t="s">
        <v>114</v>
      </c>
      <c r="B476" s="178" t="s">
        <v>2035</v>
      </c>
      <c r="C476" s="108" t="s">
        <v>1741</v>
      </c>
      <c r="D476" s="134">
        <v>5</v>
      </c>
      <c r="E476" s="101" t="s">
        <v>1743</v>
      </c>
      <c r="F476" s="153">
        <f t="shared" si="168"/>
        <v>45</v>
      </c>
      <c r="G476" s="115" t="s">
        <v>1733</v>
      </c>
      <c r="H476" s="116" t="s">
        <v>1734</v>
      </c>
      <c r="I476" s="71">
        <v>40800</v>
      </c>
      <c r="J476" s="17">
        <f t="shared" si="161"/>
        <v>5</v>
      </c>
      <c r="K476" s="18">
        <f t="shared" si="162"/>
        <v>5</v>
      </c>
      <c r="L476" s="19">
        <f t="shared" si="169"/>
        <v>5</v>
      </c>
      <c r="M476" s="20">
        <f t="shared" si="170"/>
        <v>0</v>
      </c>
      <c r="N476" s="20">
        <f t="shared" si="171"/>
        <v>0</v>
      </c>
      <c r="O476" s="20">
        <f t="shared" si="172"/>
        <v>0</v>
      </c>
      <c r="P476" s="20">
        <f t="shared" si="173"/>
        <v>0</v>
      </c>
      <c r="Q476" s="20">
        <f t="shared" si="174"/>
        <v>0</v>
      </c>
      <c r="R476" s="21">
        <v>0</v>
      </c>
      <c r="S476" s="22">
        <f t="shared" si="163"/>
        <v>5</v>
      </c>
      <c r="T476" s="22">
        <f t="shared" si="164"/>
        <v>0</v>
      </c>
      <c r="U476" s="22">
        <f t="shared" si="165"/>
        <v>0</v>
      </c>
      <c r="V476" s="22">
        <f t="shared" si="166"/>
        <v>0</v>
      </c>
      <c r="W476" s="22">
        <f t="shared" si="167"/>
        <v>0</v>
      </c>
      <c r="X476" s="26">
        <v>5</v>
      </c>
      <c r="Y476" s="27"/>
      <c r="Z476" s="27"/>
      <c r="AA476" s="27"/>
      <c r="AB476" s="37"/>
      <c r="AC476" s="37"/>
    </row>
    <row r="477" spans="1:29" ht="15" customHeight="1" x14ac:dyDescent="0.3">
      <c r="A477" s="162" t="s">
        <v>114</v>
      </c>
      <c r="B477" s="178" t="s">
        <v>1999</v>
      </c>
      <c r="C477" s="108" t="s">
        <v>1217</v>
      </c>
      <c r="D477" s="134">
        <v>12</v>
      </c>
      <c r="E477" s="135" t="s">
        <v>25</v>
      </c>
      <c r="F477" s="153">
        <f t="shared" si="168"/>
        <v>46</v>
      </c>
      <c r="G477" s="115" t="s">
        <v>1376</v>
      </c>
      <c r="H477" s="116" t="s">
        <v>1377</v>
      </c>
      <c r="I477" s="71">
        <v>40791</v>
      </c>
      <c r="J477" s="17">
        <f t="shared" si="161"/>
        <v>5</v>
      </c>
      <c r="K477" s="18">
        <f t="shared" si="162"/>
        <v>5</v>
      </c>
      <c r="L477" s="19">
        <f t="shared" si="169"/>
        <v>5</v>
      </c>
      <c r="M477" s="20">
        <f t="shared" si="170"/>
        <v>0</v>
      </c>
      <c r="N477" s="20">
        <f t="shared" si="171"/>
        <v>0</v>
      </c>
      <c r="O477" s="20">
        <f t="shared" si="172"/>
        <v>0</v>
      </c>
      <c r="P477" s="20">
        <f t="shared" si="173"/>
        <v>0</v>
      </c>
      <c r="Q477" s="20">
        <f t="shared" si="174"/>
        <v>0</v>
      </c>
      <c r="R477" s="21">
        <v>0</v>
      </c>
      <c r="S477" s="22">
        <f t="shared" si="163"/>
        <v>5</v>
      </c>
      <c r="T477" s="22">
        <f t="shared" si="164"/>
        <v>0</v>
      </c>
      <c r="U477" s="22">
        <f t="shared" si="165"/>
        <v>0</v>
      </c>
      <c r="V477" s="22">
        <f t="shared" si="166"/>
        <v>0</v>
      </c>
      <c r="W477" s="22">
        <f t="shared" si="167"/>
        <v>0</v>
      </c>
      <c r="X477" s="26">
        <v>5</v>
      </c>
      <c r="Y477" s="27"/>
      <c r="Z477" s="27"/>
      <c r="AA477" s="27"/>
      <c r="AB477" s="37"/>
      <c r="AC477" s="37"/>
    </row>
    <row r="478" spans="1:29" ht="15" customHeight="1" x14ac:dyDescent="0.3">
      <c r="A478" s="162" t="s">
        <v>114</v>
      </c>
      <c r="B478" s="178" t="s">
        <v>2036</v>
      </c>
      <c r="C478" s="108" t="s">
        <v>1368</v>
      </c>
      <c r="D478" s="134">
        <v>16</v>
      </c>
      <c r="E478" s="135" t="s">
        <v>44</v>
      </c>
      <c r="F478" s="153">
        <f t="shared" si="168"/>
        <v>47</v>
      </c>
      <c r="G478" s="115" t="s">
        <v>1337</v>
      </c>
      <c r="H478" s="116" t="s">
        <v>1390</v>
      </c>
      <c r="I478" s="71">
        <v>40790</v>
      </c>
      <c r="J478" s="17">
        <f t="shared" si="161"/>
        <v>5</v>
      </c>
      <c r="K478" s="18">
        <f t="shared" si="162"/>
        <v>5</v>
      </c>
      <c r="L478" s="19">
        <f t="shared" si="169"/>
        <v>5</v>
      </c>
      <c r="M478" s="20">
        <f t="shared" si="170"/>
        <v>0</v>
      </c>
      <c r="N478" s="20">
        <f t="shared" si="171"/>
        <v>0</v>
      </c>
      <c r="O478" s="20">
        <f t="shared" si="172"/>
        <v>0</v>
      </c>
      <c r="P478" s="20">
        <f t="shared" si="173"/>
        <v>0</v>
      </c>
      <c r="Q478" s="20">
        <f t="shared" si="174"/>
        <v>0</v>
      </c>
      <c r="R478" s="21">
        <v>0</v>
      </c>
      <c r="S478" s="22">
        <f t="shared" si="163"/>
        <v>5</v>
      </c>
      <c r="T478" s="22">
        <f t="shared" si="164"/>
        <v>0</v>
      </c>
      <c r="U478" s="22">
        <f t="shared" si="165"/>
        <v>0</v>
      </c>
      <c r="V478" s="22">
        <f t="shared" si="166"/>
        <v>0</v>
      </c>
      <c r="W478" s="22">
        <f t="shared" si="167"/>
        <v>0</v>
      </c>
      <c r="X478" s="26">
        <v>5</v>
      </c>
      <c r="Y478" s="27"/>
      <c r="Z478" s="27"/>
      <c r="AA478" s="27"/>
      <c r="AB478" s="37"/>
      <c r="AC478" s="37"/>
    </row>
    <row r="479" spans="1:29" ht="15" customHeight="1" x14ac:dyDescent="0.3">
      <c r="A479" s="162" t="s">
        <v>114</v>
      </c>
      <c r="B479" s="178" t="s">
        <v>1161</v>
      </c>
      <c r="C479" s="108" t="s">
        <v>1073</v>
      </c>
      <c r="D479" s="164">
        <v>6</v>
      </c>
      <c r="E479" s="101" t="s">
        <v>31</v>
      </c>
      <c r="F479" s="153">
        <f t="shared" si="168"/>
        <v>48</v>
      </c>
      <c r="G479" s="115" t="s">
        <v>1300</v>
      </c>
      <c r="H479" s="116" t="s">
        <v>399</v>
      </c>
      <c r="I479" s="71">
        <v>40745</v>
      </c>
      <c r="J479" s="17">
        <f t="shared" si="161"/>
        <v>5</v>
      </c>
      <c r="K479" s="18">
        <f t="shared" si="162"/>
        <v>5</v>
      </c>
      <c r="L479" s="19">
        <f t="shared" si="169"/>
        <v>5</v>
      </c>
      <c r="M479" s="20">
        <f t="shared" si="170"/>
        <v>0</v>
      </c>
      <c r="N479" s="20">
        <f t="shared" si="171"/>
        <v>0</v>
      </c>
      <c r="O479" s="20">
        <f t="shared" si="172"/>
        <v>0</v>
      </c>
      <c r="P479" s="20">
        <f t="shared" si="173"/>
        <v>0</v>
      </c>
      <c r="Q479" s="20">
        <f t="shared" si="174"/>
        <v>0</v>
      </c>
      <c r="R479" s="21">
        <v>0</v>
      </c>
      <c r="S479" s="22">
        <f t="shared" si="163"/>
        <v>5</v>
      </c>
      <c r="T479" s="22">
        <f t="shared" si="164"/>
        <v>0</v>
      </c>
      <c r="U479" s="22">
        <f t="shared" si="165"/>
        <v>0</v>
      </c>
      <c r="V479" s="22">
        <f t="shared" si="166"/>
        <v>0</v>
      </c>
      <c r="W479" s="22">
        <f t="shared" si="167"/>
        <v>0</v>
      </c>
      <c r="X479" s="26">
        <v>5</v>
      </c>
      <c r="Y479" s="27"/>
      <c r="Z479" s="27"/>
      <c r="AA479" s="27"/>
      <c r="AB479" s="37"/>
      <c r="AC479" s="37"/>
    </row>
    <row r="480" spans="1:29" ht="15" customHeight="1" x14ac:dyDescent="0.3">
      <c r="A480" s="162" t="s">
        <v>114</v>
      </c>
      <c r="B480" s="178" t="s">
        <v>2037</v>
      </c>
      <c r="C480" s="108" t="s">
        <v>1365</v>
      </c>
      <c r="D480" s="134">
        <v>11</v>
      </c>
      <c r="E480" s="101" t="s">
        <v>180</v>
      </c>
      <c r="F480" s="153">
        <f t="shared" si="168"/>
        <v>49</v>
      </c>
      <c r="G480" s="115" t="s">
        <v>1313</v>
      </c>
      <c r="H480" s="116" t="s">
        <v>1379</v>
      </c>
      <c r="I480" s="71">
        <v>40724</v>
      </c>
      <c r="J480" s="17">
        <f t="shared" si="161"/>
        <v>5</v>
      </c>
      <c r="K480" s="18">
        <f t="shared" si="162"/>
        <v>5</v>
      </c>
      <c r="L480" s="19">
        <f t="shared" si="169"/>
        <v>5</v>
      </c>
      <c r="M480" s="20">
        <f t="shared" si="170"/>
        <v>0</v>
      </c>
      <c r="N480" s="20">
        <f t="shared" si="171"/>
        <v>0</v>
      </c>
      <c r="O480" s="20">
        <f t="shared" si="172"/>
        <v>0</v>
      </c>
      <c r="P480" s="20">
        <f t="shared" si="173"/>
        <v>0</v>
      </c>
      <c r="Q480" s="20">
        <f t="shared" si="174"/>
        <v>0</v>
      </c>
      <c r="R480" s="21">
        <v>0</v>
      </c>
      <c r="S480" s="22">
        <f t="shared" si="163"/>
        <v>5</v>
      </c>
      <c r="T480" s="22">
        <f t="shared" si="164"/>
        <v>0</v>
      </c>
      <c r="U480" s="22">
        <f t="shared" si="165"/>
        <v>0</v>
      </c>
      <c r="V480" s="22">
        <f t="shared" si="166"/>
        <v>0</v>
      </c>
      <c r="W480" s="22">
        <f t="shared" si="167"/>
        <v>0</v>
      </c>
      <c r="X480" s="26">
        <v>5</v>
      </c>
      <c r="Y480" s="27"/>
      <c r="Z480" s="27"/>
      <c r="AA480" s="27"/>
      <c r="AB480" s="37"/>
      <c r="AC480" s="37"/>
    </row>
    <row r="481" spans="1:29" ht="15" customHeight="1" x14ac:dyDescent="0.3">
      <c r="A481" s="162" t="s">
        <v>114</v>
      </c>
      <c r="B481" s="178" t="s">
        <v>121</v>
      </c>
      <c r="C481" s="108" t="s">
        <v>122</v>
      </c>
      <c r="D481" s="134">
        <v>15</v>
      </c>
      <c r="E481" s="101" t="s">
        <v>29</v>
      </c>
      <c r="F481" s="153">
        <f t="shared" si="168"/>
        <v>50</v>
      </c>
      <c r="G481" s="115" t="s">
        <v>144</v>
      </c>
      <c r="H481" s="116" t="s">
        <v>1381</v>
      </c>
      <c r="I481" s="71">
        <v>40706</v>
      </c>
      <c r="J481" s="17">
        <f t="shared" si="161"/>
        <v>5</v>
      </c>
      <c r="K481" s="18">
        <f t="shared" si="162"/>
        <v>5</v>
      </c>
      <c r="L481" s="19">
        <f t="shared" si="169"/>
        <v>5</v>
      </c>
      <c r="M481" s="20">
        <f t="shared" si="170"/>
        <v>0</v>
      </c>
      <c r="N481" s="20">
        <f t="shared" si="171"/>
        <v>0</v>
      </c>
      <c r="O481" s="20">
        <f t="shared" si="172"/>
        <v>0</v>
      </c>
      <c r="P481" s="20">
        <f t="shared" si="173"/>
        <v>0</v>
      </c>
      <c r="Q481" s="20">
        <f t="shared" si="174"/>
        <v>0</v>
      </c>
      <c r="R481" s="21">
        <v>0</v>
      </c>
      <c r="S481" s="22">
        <f t="shared" si="163"/>
        <v>5</v>
      </c>
      <c r="T481" s="22">
        <f t="shared" si="164"/>
        <v>0</v>
      </c>
      <c r="U481" s="22">
        <f t="shared" si="165"/>
        <v>0</v>
      </c>
      <c r="V481" s="22">
        <f t="shared" si="166"/>
        <v>0</v>
      </c>
      <c r="W481" s="22">
        <f t="shared" si="167"/>
        <v>0</v>
      </c>
      <c r="X481" s="26">
        <v>5</v>
      </c>
      <c r="Y481" s="27"/>
      <c r="Z481" s="27"/>
      <c r="AA481" s="27"/>
      <c r="AB481" s="37"/>
      <c r="AC481" s="37"/>
    </row>
    <row r="482" spans="1:29" ht="15" customHeight="1" x14ac:dyDescent="0.3">
      <c r="A482" s="162" t="s">
        <v>114</v>
      </c>
      <c r="B482" s="178" t="s">
        <v>2019</v>
      </c>
      <c r="C482" s="108" t="s">
        <v>1290</v>
      </c>
      <c r="D482" s="134">
        <v>15</v>
      </c>
      <c r="E482" s="101" t="s">
        <v>29</v>
      </c>
      <c r="F482" s="153">
        <f t="shared" si="168"/>
        <v>51</v>
      </c>
      <c r="G482" s="115" t="s">
        <v>67</v>
      </c>
      <c r="H482" s="116" t="s">
        <v>1389</v>
      </c>
      <c r="I482" s="71">
        <v>40690</v>
      </c>
      <c r="J482" s="17">
        <f t="shared" si="161"/>
        <v>5</v>
      </c>
      <c r="K482" s="18">
        <f t="shared" si="162"/>
        <v>5</v>
      </c>
      <c r="L482" s="19">
        <f t="shared" si="169"/>
        <v>5</v>
      </c>
      <c r="M482" s="20">
        <f t="shared" si="170"/>
        <v>0</v>
      </c>
      <c r="N482" s="20">
        <f t="shared" si="171"/>
        <v>0</v>
      </c>
      <c r="O482" s="20">
        <f t="shared" si="172"/>
        <v>0</v>
      </c>
      <c r="P482" s="20">
        <f t="shared" si="173"/>
        <v>0</v>
      </c>
      <c r="Q482" s="20">
        <f t="shared" si="174"/>
        <v>0</v>
      </c>
      <c r="R482" s="21">
        <v>0</v>
      </c>
      <c r="S482" s="22">
        <f t="shared" si="163"/>
        <v>5</v>
      </c>
      <c r="T482" s="22">
        <f t="shared" si="164"/>
        <v>0</v>
      </c>
      <c r="U482" s="22">
        <f t="shared" si="165"/>
        <v>0</v>
      </c>
      <c r="V482" s="22">
        <f t="shared" si="166"/>
        <v>0</v>
      </c>
      <c r="W482" s="22">
        <f t="shared" si="167"/>
        <v>0</v>
      </c>
      <c r="X482" s="26">
        <v>5</v>
      </c>
      <c r="Y482" s="27"/>
      <c r="Z482" s="27"/>
      <c r="AA482" s="27"/>
      <c r="AB482" s="37"/>
      <c r="AC482" s="37"/>
    </row>
    <row r="483" spans="1:29" ht="15" customHeight="1" x14ac:dyDescent="0.3">
      <c r="A483" s="162" t="s">
        <v>114</v>
      </c>
      <c r="B483" s="178" t="s">
        <v>1167</v>
      </c>
      <c r="C483" s="108" t="s">
        <v>1085</v>
      </c>
      <c r="D483" s="134">
        <v>12</v>
      </c>
      <c r="E483" s="101" t="s">
        <v>25</v>
      </c>
      <c r="F483" s="153">
        <f t="shared" si="168"/>
        <v>52</v>
      </c>
      <c r="G483" s="115" t="s">
        <v>1374</v>
      </c>
      <c r="H483" s="116" t="s">
        <v>1375</v>
      </c>
      <c r="I483" s="71">
        <v>40679</v>
      </c>
      <c r="J483" s="17">
        <f t="shared" si="161"/>
        <v>5</v>
      </c>
      <c r="K483" s="18">
        <f t="shared" si="162"/>
        <v>5</v>
      </c>
      <c r="L483" s="19">
        <f t="shared" si="169"/>
        <v>5</v>
      </c>
      <c r="M483" s="20">
        <f t="shared" si="170"/>
        <v>0</v>
      </c>
      <c r="N483" s="20">
        <f t="shared" si="171"/>
        <v>0</v>
      </c>
      <c r="O483" s="20">
        <f t="shared" si="172"/>
        <v>0</v>
      </c>
      <c r="P483" s="20">
        <f t="shared" si="173"/>
        <v>0</v>
      </c>
      <c r="Q483" s="20">
        <f t="shared" si="174"/>
        <v>0</v>
      </c>
      <c r="R483" s="21">
        <v>0</v>
      </c>
      <c r="S483" s="22">
        <f t="shared" si="163"/>
        <v>5</v>
      </c>
      <c r="T483" s="22">
        <f t="shared" si="164"/>
        <v>0</v>
      </c>
      <c r="U483" s="22">
        <f t="shared" si="165"/>
        <v>0</v>
      </c>
      <c r="V483" s="22">
        <f t="shared" si="166"/>
        <v>0</v>
      </c>
      <c r="W483" s="22">
        <f t="shared" si="167"/>
        <v>0</v>
      </c>
      <c r="X483" s="26">
        <v>5</v>
      </c>
      <c r="Y483" s="27"/>
      <c r="Z483" s="27"/>
      <c r="AA483" s="27"/>
      <c r="AB483" s="37"/>
      <c r="AC483" s="37"/>
    </row>
    <row r="484" spans="1:29" ht="15" customHeight="1" x14ac:dyDescent="0.3">
      <c r="A484" s="162" t="s">
        <v>114</v>
      </c>
      <c r="B484" s="178" t="s">
        <v>260</v>
      </c>
      <c r="C484" s="108" t="s">
        <v>218</v>
      </c>
      <c r="D484" s="134">
        <v>12</v>
      </c>
      <c r="E484" s="135" t="s">
        <v>25</v>
      </c>
      <c r="F484" s="153">
        <f t="shared" si="168"/>
        <v>53</v>
      </c>
      <c r="G484" s="115" t="s">
        <v>1247</v>
      </c>
      <c r="H484" s="116" t="s">
        <v>1737</v>
      </c>
      <c r="I484" s="71">
        <v>40677</v>
      </c>
      <c r="J484" s="17">
        <f t="shared" si="161"/>
        <v>5</v>
      </c>
      <c r="K484" s="18">
        <f t="shared" si="162"/>
        <v>5</v>
      </c>
      <c r="L484" s="19">
        <f t="shared" si="169"/>
        <v>5</v>
      </c>
      <c r="M484" s="20">
        <f t="shared" si="170"/>
        <v>0</v>
      </c>
      <c r="N484" s="20">
        <f t="shared" si="171"/>
        <v>0</v>
      </c>
      <c r="O484" s="20">
        <f t="shared" si="172"/>
        <v>0</v>
      </c>
      <c r="P484" s="20">
        <f t="shared" si="173"/>
        <v>0</v>
      </c>
      <c r="Q484" s="20">
        <f t="shared" si="174"/>
        <v>0</v>
      </c>
      <c r="R484" s="21">
        <v>0</v>
      </c>
      <c r="S484" s="22">
        <f t="shared" si="163"/>
        <v>5</v>
      </c>
      <c r="T484" s="22">
        <f t="shared" si="164"/>
        <v>0</v>
      </c>
      <c r="U484" s="22">
        <f t="shared" si="165"/>
        <v>0</v>
      </c>
      <c r="V484" s="22">
        <f t="shared" si="166"/>
        <v>0</v>
      </c>
      <c r="W484" s="22">
        <f t="shared" si="167"/>
        <v>0</v>
      </c>
      <c r="X484" s="26">
        <v>5</v>
      </c>
      <c r="Y484" s="27"/>
      <c r="Z484" s="27"/>
      <c r="AA484" s="27"/>
      <c r="AB484" s="37"/>
      <c r="AC484" s="37"/>
    </row>
    <row r="485" spans="1:29" ht="15" customHeight="1" x14ac:dyDescent="0.3">
      <c r="A485" s="162" t="s">
        <v>114</v>
      </c>
      <c r="B485" s="178" t="s">
        <v>868</v>
      </c>
      <c r="C485" s="108" t="s">
        <v>803</v>
      </c>
      <c r="D485" s="164">
        <v>5</v>
      </c>
      <c r="E485" s="101" t="s">
        <v>53</v>
      </c>
      <c r="F485" s="153">
        <f t="shared" si="168"/>
        <v>54</v>
      </c>
      <c r="G485" s="115" t="s">
        <v>1376</v>
      </c>
      <c r="H485" s="116" t="s">
        <v>1759</v>
      </c>
      <c r="I485" s="71">
        <v>40675</v>
      </c>
      <c r="J485" s="17">
        <f t="shared" si="161"/>
        <v>5</v>
      </c>
      <c r="K485" s="18">
        <f t="shared" si="162"/>
        <v>5</v>
      </c>
      <c r="L485" s="19">
        <f t="shared" si="169"/>
        <v>5</v>
      </c>
      <c r="M485" s="20">
        <f t="shared" si="170"/>
        <v>0</v>
      </c>
      <c r="N485" s="20">
        <f t="shared" si="171"/>
        <v>0</v>
      </c>
      <c r="O485" s="20">
        <f t="shared" si="172"/>
        <v>0</v>
      </c>
      <c r="P485" s="20">
        <f t="shared" si="173"/>
        <v>0</v>
      </c>
      <c r="Q485" s="20">
        <f t="shared" si="174"/>
        <v>0</v>
      </c>
      <c r="R485" s="21">
        <v>0</v>
      </c>
      <c r="S485" s="22">
        <f t="shared" si="163"/>
        <v>5</v>
      </c>
      <c r="T485" s="22">
        <f t="shared" si="164"/>
        <v>0</v>
      </c>
      <c r="U485" s="22">
        <f t="shared" si="165"/>
        <v>0</v>
      </c>
      <c r="V485" s="22">
        <f t="shared" si="166"/>
        <v>0</v>
      </c>
      <c r="W485" s="22">
        <f t="shared" si="167"/>
        <v>0</v>
      </c>
      <c r="X485" s="26">
        <v>5</v>
      </c>
      <c r="Y485" s="27"/>
      <c r="Z485" s="27"/>
      <c r="AA485" s="27"/>
      <c r="AB485" s="37"/>
      <c r="AC485" s="37"/>
    </row>
    <row r="486" spans="1:29" ht="15" customHeight="1" x14ac:dyDescent="0.3">
      <c r="A486" s="162" t="s">
        <v>114</v>
      </c>
      <c r="B486" s="178" t="s">
        <v>882</v>
      </c>
      <c r="C486" s="108" t="s">
        <v>720</v>
      </c>
      <c r="D486" s="164">
        <v>3</v>
      </c>
      <c r="E486" s="135" t="s">
        <v>39</v>
      </c>
      <c r="F486" s="153">
        <f t="shared" si="168"/>
        <v>55</v>
      </c>
      <c r="G486" s="115" t="s">
        <v>1361</v>
      </c>
      <c r="H486" s="116" t="s">
        <v>1763</v>
      </c>
      <c r="I486" s="71">
        <v>40644</v>
      </c>
      <c r="J486" s="17">
        <f t="shared" si="161"/>
        <v>5</v>
      </c>
      <c r="K486" s="18">
        <f t="shared" si="162"/>
        <v>5</v>
      </c>
      <c r="L486" s="19">
        <f t="shared" si="169"/>
        <v>5</v>
      </c>
      <c r="M486" s="20">
        <f t="shared" si="170"/>
        <v>0</v>
      </c>
      <c r="N486" s="20">
        <f t="shared" si="171"/>
        <v>0</v>
      </c>
      <c r="O486" s="20">
        <f t="shared" si="172"/>
        <v>0</v>
      </c>
      <c r="P486" s="20">
        <f t="shared" si="173"/>
        <v>0</v>
      </c>
      <c r="Q486" s="20">
        <f t="shared" si="174"/>
        <v>0</v>
      </c>
      <c r="R486" s="21">
        <v>0</v>
      </c>
      <c r="S486" s="22">
        <f t="shared" si="163"/>
        <v>5</v>
      </c>
      <c r="T486" s="22">
        <f t="shared" si="164"/>
        <v>0</v>
      </c>
      <c r="U486" s="22">
        <f t="shared" si="165"/>
        <v>0</v>
      </c>
      <c r="V486" s="22">
        <f t="shared" si="166"/>
        <v>0</v>
      </c>
      <c r="W486" s="22">
        <f t="shared" si="167"/>
        <v>0</v>
      </c>
      <c r="X486" s="26">
        <v>5</v>
      </c>
      <c r="Y486" s="27"/>
      <c r="Z486" s="27"/>
      <c r="AA486" s="27"/>
      <c r="AB486" s="37"/>
      <c r="AC486" s="37"/>
    </row>
    <row r="487" spans="1:29" ht="15" customHeight="1" x14ac:dyDescent="0.3">
      <c r="A487" s="162" t="s">
        <v>114</v>
      </c>
      <c r="B487" s="178" t="s">
        <v>274</v>
      </c>
      <c r="C487" s="108" t="s">
        <v>217</v>
      </c>
      <c r="D487" s="164">
        <v>4</v>
      </c>
      <c r="E487" s="156" t="s">
        <v>81</v>
      </c>
      <c r="F487" s="153">
        <f t="shared" si="168"/>
        <v>56</v>
      </c>
      <c r="G487" s="115" t="s">
        <v>1766</v>
      </c>
      <c r="H487" s="116" t="s">
        <v>1767</v>
      </c>
      <c r="I487" s="71">
        <v>40633</v>
      </c>
      <c r="J487" s="17">
        <f t="shared" si="161"/>
        <v>5</v>
      </c>
      <c r="K487" s="18">
        <f t="shared" si="162"/>
        <v>5</v>
      </c>
      <c r="L487" s="19">
        <f t="shared" si="169"/>
        <v>5</v>
      </c>
      <c r="M487" s="20">
        <f t="shared" si="170"/>
        <v>0</v>
      </c>
      <c r="N487" s="20">
        <f t="shared" si="171"/>
        <v>0</v>
      </c>
      <c r="O487" s="20">
        <f t="shared" si="172"/>
        <v>0</v>
      </c>
      <c r="P487" s="20">
        <f t="shared" si="173"/>
        <v>0</v>
      </c>
      <c r="Q487" s="20">
        <f t="shared" si="174"/>
        <v>0</v>
      </c>
      <c r="R487" s="21">
        <v>0</v>
      </c>
      <c r="S487" s="22">
        <f t="shared" si="163"/>
        <v>5</v>
      </c>
      <c r="T487" s="22">
        <f t="shared" si="164"/>
        <v>0</v>
      </c>
      <c r="U487" s="22">
        <f t="shared" si="165"/>
        <v>0</v>
      </c>
      <c r="V487" s="22">
        <f t="shared" si="166"/>
        <v>0</v>
      </c>
      <c r="W487" s="22">
        <f t="shared" si="167"/>
        <v>0</v>
      </c>
      <c r="X487" s="26">
        <v>5</v>
      </c>
      <c r="Y487" s="27"/>
      <c r="Z487" s="27"/>
      <c r="AA487" s="27"/>
      <c r="AB487" s="37"/>
      <c r="AC487" s="37"/>
    </row>
    <row r="488" spans="1:29" ht="15" customHeight="1" x14ac:dyDescent="0.3">
      <c r="A488" s="162" t="s">
        <v>114</v>
      </c>
      <c r="B488" s="125" t="s">
        <v>2038</v>
      </c>
      <c r="C488" s="126" t="s">
        <v>1742</v>
      </c>
      <c r="D488" s="134">
        <v>3</v>
      </c>
      <c r="E488" s="156" t="s">
        <v>39</v>
      </c>
      <c r="F488" s="153">
        <f t="shared" si="168"/>
        <v>57</v>
      </c>
      <c r="G488" s="117" t="s">
        <v>1243</v>
      </c>
      <c r="H488" s="118" t="s">
        <v>1735</v>
      </c>
      <c r="I488" s="74">
        <v>40626</v>
      </c>
      <c r="J488" s="17">
        <f t="shared" si="161"/>
        <v>5</v>
      </c>
      <c r="K488" s="18">
        <f t="shared" si="162"/>
        <v>5</v>
      </c>
      <c r="L488" s="19">
        <f t="shared" si="169"/>
        <v>5</v>
      </c>
      <c r="M488" s="20">
        <f t="shared" si="170"/>
        <v>0</v>
      </c>
      <c r="N488" s="20">
        <f t="shared" si="171"/>
        <v>0</v>
      </c>
      <c r="O488" s="20">
        <f t="shared" si="172"/>
        <v>0</v>
      </c>
      <c r="P488" s="20">
        <f t="shared" si="173"/>
        <v>0</v>
      </c>
      <c r="Q488" s="20">
        <f t="shared" si="174"/>
        <v>0</v>
      </c>
      <c r="R488" s="21">
        <v>0</v>
      </c>
      <c r="S488" s="22">
        <f t="shared" si="163"/>
        <v>5</v>
      </c>
      <c r="T488" s="22">
        <f t="shared" si="164"/>
        <v>0</v>
      </c>
      <c r="U488" s="22">
        <f t="shared" si="165"/>
        <v>0</v>
      </c>
      <c r="V488" s="22">
        <f t="shared" si="166"/>
        <v>0</v>
      </c>
      <c r="W488" s="22">
        <f t="shared" si="167"/>
        <v>0</v>
      </c>
      <c r="X488" s="26">
        <v>5</v>
      </c>
      <c r="Y488" s="27"/>
      <c r="Z488" s="27"/>
      <c r="AA488" s="27"/>
      <c r="AB488" s="28"/>
      <c r="AC488" s="28"/>
    </row>
    <row r="489" spans="1:29" ht="14.4" x14ac:dyDescent="0.3">
      <c r="A489" s="162" t="s">
        <v>114</v>
      </c>
      <c r="B489" s="125" t="s">
        <v>343</v>
      </c>
      <c r="C489" s="126" t="s">
        <v>320</v>
      </c>
      <c r="D489" s="101">
        <v>1</v>
      </c>
      <c r="E489" s="101" t="s">
        <v>75</v>
      </c>
      <c r="F489" s="153">
        <f t="shared" si="168"/>
        <v>58</v>
      </c>
      <c r="G489" s="117" t="s">
        <v>37</v>
      </c>
      <c r="H489" s="118" t="s">
        <v>1751</v>
      </c>
      <c r="I489" s="74">
        <v>40618</v>
      </c>
      <c r="J489" s="17">
        <f t="shared" si="161"/>
        <v>5</v>
      </c>
      <c r="K489" s="18">
        <f t="shared" si="162"/>
        <v>5</v>
      </c>
      <c r="L489" s="19">
        <f t="shared" si="169"/>
        <v>5</v>
      </c>
      <c r="M489" s="20">
        <f t="shared" si="170"/>
        <v>0</v>
      </c>
      <c r="N489" s="20">
        <f t="shared" si="171"/>
        <v>0</v>
      </c>
      <c r="O489" s="20">
        <f t="shared" si="172"/>
        <v>0</v>
      </c>
      <c r="P489" s="20">
        <f t="shared" si="173"/>
        <v>0</v>
      </c>
      <c r="Q489" s="20">
        <f t="shared" si="174"/>
        <v>0</v>
      </c>
      <c r="R489" s="21">
        <v>0</v>
      </c>
      <c r="S489" s="22">
        <f t="shared" si="163"/>
        <v>5</v>
      </c>
      <c r="T489" s="22">
        <f t="shared" si="164"/>
        <v>0</v>
      </c>
      <c r="U489" s="22">
        <f t="shared" si="165"/>
        <v>0</v>
      </c>
      <c r="V489" s="22">
        <f t="shared" si="166"/>
        <v>0</v>
      </c>
      <c r="W489" s="22">
        <f t="shared" si="167"/>
        <v>0</v>
      </c>
      <c r="X489" s="26">
        <v>5</v>
      </c>
      <c r="Y489" s="27"/>
      <c r="Z489" s="27"/>
      <c r="AA489" s="27"/>
      <c r="AB489" s="27"/>
      <c r="AC489" s="27"/>
    </row>
    <row r="490" spans="1:29" ht="15" customHeight="1" x14ac:dyDescent="0.3">
      <c r="A490" s="162" t="s">
        <v>114</v>
      </c>
      <c r="B490" s="125" t="s">
        <v>612</v>
      </c>
      <c r="C490" s="126" t="s">
        <v>580</v>
      </c>
      <c r="D490" s="101">
        <v>3</v>
      </c>
      <c r="E490" s="101" t="s">
        <v>39</v>
      </c>
      <c r="F490" s="153">
        <f t="shared" si="168"/>
        <v>59</v>
      </c>
      <c r="G490" s="117" t="s">
        <v>1444</v>
      </c>
      <c r="H490" s="118" t="s">
        <v>1771</v>
      </c>
      <c r="I490" s="74">
        <v>40614</v>
      </c>
      <c r="J490" s="17">
        <f t="shared" si="161"/>
        <v>5</v>
      </c>
      <c r="K490" s="18">
        <f t="shared" si="162"/>
        <v>5</v>
      </c>
      <c r="L490" s="19">
        <f t="shared" si="169"/>
        <v>5</v>
      </c>
      <c r="M490" s="20">
        <f t="shared" si="170"/>
        <v>0</v>
      </c>
      <c r="N490" s="20">
        <f t="shared" si="171"/>
        <v>0</v>
      </c>
      <c r="O490" s="20">
        <f t="shared" si="172"/>
        <v>0</v>
      </c>
      <c r="P490" s="20">
        <f t="shared" si="173"/>
        <v>0</v>
      </c>
      <c r="Q490" s="20">
        <f t="shared" si="174"/>
        <v>0</v>
      </c>
      <c r="R490" s="21">
        <v>0</v>
      </c>
      <c r="S490" s="22">
        <f t="shared" si="163"/>
        <v>5</v>
      </c>
      <c r="T490" s="22">
        <f t="shared" si="164"/>
        <v>0</v>
      </c>
      <c r="U490" s="22">
        <f t="shared" si="165"/>
        <v>0</v>
      </c>
      <c r="V490" s="22">
        <f t="shared" si="166"/>
        <v>0</v>
      </c>
      <c r="W490" s="22">
        <f t="shared" si="167"/>
        <v>0</v>
      </c>
      <c r="X490" s="26">
        <v>5</v>
      </c>
      <c r="Y490" s="27"/>
      <c r="Z490" s="27"/>
      <c r="AA490" s="27"/>
      <c r="AB490" s="27"/>
      <c r="AC490" s="27"/>
    </row>
    <row r="491" spans="1:29" ht="15" customHeight="1" x14ac:dyDescent="0.3">
      <c r="A491" s="162" t="s">
        <v>114</v>
      </c>
      <c r="B491" s="125" t="s">
        <v>1170</v>
      </c>
      <c r="C491" s="126" t="s">
        <v>1095</v>
      </c>
      <c r="D491" s="167">
        <v>1</v>
      </c>
      <c r="E491" s="166" t="s">
        <v>75</v>
      </c>
      <c r="F491" s="153">
        <f t="shared" si="168"/>
        <v>60</v>
      </c>
      <c r="G491" s="117" t="s">
        <v>1645</v>
      </c>
      <c r="H491" s="118" t="s">
        <v>1730</v>
      </c>
      <c r="I491" s="74">
        <v>40608</v>
      </c>
      <c r="J491" s="17">
        <f t="shared" si="161"/>
        <v>5</v>
      </c>
      <c r="K491" s="18">
        <f t="shared" si="162"/>
        <v>5</v>
      </c>
      <c r="L491" s="19">
        <f t="shared" si="169"/>
        <v>5</v>
      </c>
      <c r="M491" s="20">
        <f t="shared" si="170"/>
        <v>0</v>
      </c>
      <c r="N491" s="20">
        <f t="shared" si="171"/>
        <v>0</v>
      </c>
      <c r="O491" s="20">
        <f t="shared" si="172"/>
        <v>0</v>
      </c>
      <c r="P491" s="20">
        <f t="shared" si="173"/>
        <v>0</v>
      </c>
      <c r="Q491" s="20">
        <f t="shared" si="174"/>
        <v>0</v>
      </c>
      <c r="R491" s="21">
        <v>0</v>
      </c>
      <c r="S491" s="22">
        <f t="shared" si="163"/>
        <v>5</v>
      </c>
      <c r="T491" s="22">
        <f t="shared" si="164"/>
        <v>0</v>
      </c>
      <c r="U491" s="22">
        <f t="shared" si="165"/>
        <v>0</v>
      </c>
      <c r="V491" s="22">
        <f t="shared" si="166"/>
        <v>0</v>
      </c>
      <c r="W491" s="22">
        <f t="shared" si="167"/>
        <v>0</v>
      </c>
      <c r="X491" s="26">
        <v>5</v>
      </c>
      <c r="Y491" s="27"/>
      <c r="Z491" s="27"/>
      <c r="AA491" s="27"/>
      <c r="AB491" s="28"/>
      <c r="AC491" s="28"/>
    </row>
    <row r="492" spans="1:29" ht="15" customHeight="1" x14ac:dyDescent="0.3">
      <c r="A492" s="162" t="s">
        <v>114</v>
      </c>
      <c r="B492" s="125" t="s">
        <v>2039</v>
      </c>
      <c r="C492" s="126" t="s">
        <v>1366</v>
      </c>
      <c r="D492" s="134">
        <v>12</v>
      </c>
      <c r="E492" s="156" t="s">
        <v>25</v>
      </c>
      <c r="F492" s="153">
        <f t="shared" si="168"/>
        <v>61</v>
      </c>
      <c r="G492" s="117" t="s">
        <v>1236</v>
      </c>
      <c r="H492" s="118" t="s">
        <v>770</v>
      </c>
      <c r="I492" s="74">
        <v>40608</v>
      </c>
      <c r="J492" s="17">
        <f t="shared" si="161"/>
        <v>5</v>
      </c>
      <c r="K492" s="18">
        <f t="shared" si="162"/>
        <v>5</v>
      </c>
      <c r="L492" s="19">
        <f t="shared" si="169"/>
        <v>5</v>
      </c>
      <c r="M492" s="20">
        <f t="shared" si="170"/>
        <v>0</v>
      </c>
      <c r="N492" s="20">
        <f t="shared" si="171"/>
        <v>0</v>
      </c>
      <c r="O492" s="20">
        <f t="shared" si="172"/>
        <v>0</v>
      </c>
      <c r="P492" s="20">
        <f t="shared" si="173"/>
        <v>0</v>
      </c>
      <c r="Q492" s="20">
        <f t="shared" si="174"/>
        <v>0</v>
      </c>
      <c r="R492" s="21">
        <v>0</v>
      </c>
      <c r="S492" s="22">
        <f t="shared" si="163"/>
        <v>5</v>
      </c>
      <c r="T492" s="22">
        <f t="shared" si="164"/>
        <v>0</v>
      </c>
      <c r="U492" s="22">
        <f t="shared" si="165"/>
        <v>0</v>
      </c>
      <c r="V492" s="22">
        <f t="shared" si="166"/>
        <v>0</v>
      </c>
      <c r="W492" s="22">
        <f t="shared" si="167"/>
        <v>0</v>
      </c>
      <c r="X492" s="26">
        <v>5</v>
      </c>
      <c r="Y492" s="27"/>
      <c r="Z492" s="27"/>
      <c r="AA492" s="27"/>
      <c r="AB492" s="28"/>
      <c r="AC492" s="28"/>
    </row>
    <row r="493" spans="1:29" ht="15" customHeight="1" x14ac:dyDescent="0.3">
      <c r="A493" s="162" t="s">
        <v>114</v>
      </c>
      <c r="B493" s="125" t="s">
        <v>1203</v>
      </c>
      <c r="C493" s="126" t="s">
        <v>220</v>
      </c>
      <c r="D493" s="101">
        <v>8</v>
      </c>
      <c r="E493" s="101" t="s">
        <v>49</v>
      </c>
      <c r="F493" s="153">
        <f t="shared" si="168"/>
        <v>62</v>
      </c>
      <c r="G493" s="117" t="s">
        <v>1755</v>
      </c>
      <c r="H493" s="118" t="s">
        <v>1756</v>
      </c>
      <c r="I493" s="74">
        <v>40599</v>
      </c>
      <c r="J493" s="17">
        <f t="shared" si="161"/>
        <v>5</v>
      </c>
      <c r="K493" s="18">
        <f t="shared" si="162"/>
        <v>5</v>
      </c>
      <c r="L493" s="19">
        <f t="shared" si="169"/>
        <v>5</v>
      </c>
      <c r="M493" s="20">
        <f t="shared" si="170"/>
        <v>0</v>
      </c>
      <c r="N493" s="20">
        <f t="shared" si="171"/>
        <v>0</v>
      </c>
      <c r="O493" s="20">
        <f t="shared" si="172"/>
        <v>0</v>
      </c>
      <c r="P493" s="20">
        <f t="shared" si="173"/>
        <v>0</v>
      </c>
      <c r="Q493" s="20">
        <f t="shared" si="174"/>
        <v>0</v>
      </c>
      <c r="R493" s="21">
        <v>0</v>
      </c>
      <c r="S493" s="22">
        <f t="shared" si="163"/>
        <v>5</v>
      </c>
      <c r="T493" s="22">
        <f t="shared" si="164"/>
        <v>0</v>
      </c>
      <c r="U493" s="22">
        <f t="shared" si="165"/>
        <v>0</v>
      </c>
      <c r="V493" s="22">
        <f t="shared" si="166"/>
        <v>0</v>
      </c>
      <c r="W493" s="22">
        <f t="shared" si="167"/>
        <v>0</v>
      </c>
      <c r="X493" s="26">
        <v>5</v>
      </c>
      <c r="Y493" s="27"/>
      <c r="Z493" s="27"/>
      <c r="AA493" s="27"/>
      <c r="AB493" s="27"/>
      <c r="AC493" s="27"/>
    </row>
    <row r="494" spans="1:29" ht="15" customHeight="1" x14ac:dyDescent="0.3">
      <c r="A494" s="162" t="s">
        <v>114</v>
      </c>
      <c r="B494" s="125" t="s">
        <v>130</v>
      </c>
      <c r="C494" s="126" t="s">
        <v>131</v>
      </c>
      <c r="D494" s="134">
        <v>8</v>
      </c>
      <c r="E494" s="156" t="s">
        <v>49</v>
      </c>
      <c r="F494" s="153">
        <f t="shared" si="168"/>
        <v>63</v>
      </c>
      <c r="G494" s="117" t="s">
        <v>1275</v>
      </c>
      <c r="H494" s="118" t="s">
        <v>847</v>
      </c>
      <c r="I494" s="74">
        <v>40593</v>
      </c>
      <c r="J494" s="17">
        <f t="shared" si="161"/>
        <v>5</v>
      </c>
      <c r="K494" s="18">
        <f t="shared" si="162"/>
        <v>5</v>
      </c>
      <c r="L494" s="19">
        <f t="shared" si="169"/>
        <v>5</v>
      </c>
      <c r="M494" s="20">
        <f t="shared" si="170"/>
        <v>0</v>
      </c>
      <c r="N494" s="20">
        <f t="shared" si="171"/>
        <v>0</v>
      </c>
      <c r="O494" s="20">
        <f t="shared" si="172"/>
        <v>0</v>
      </c>
      <c r="P494" s="20">
        <f t="shared" si="173"/>
        <v>0</v>
      </c>
      <c r="Q494" s="20">
        <f t="shared" si="174"/>
        <v>0</v>
      </c>
      <c r="R494" s="21">
        <v>0</v>
      </c>
      <c r="S494" s="22">
        <f t="shared" si="163"/>
        <v>5</v>
      </c>
      <c r="T494" s="22">
        <f t="shared" si="164"/>
        <v>0</v>
      </c>
      <c r="U494" s="22">
        <f t="shared" si="165"/>
        <v>0</v>
      </c>
      <c r="V494" s="22">
        <f t="shared" si="166"/>
        <v>0</v>
      </c>
      <c r="W494" s="22">
        <f t="shared" si="167"/>
        <v>0</v>
      </c>
      <c r="X494" s="26">
        <v>5</v>
      </c>
      <c r="Y494" s="27"/>
      <c r="Z494" s="27"/>
      <c r="AA494" s="27"/>
      <c r="AB494" s="28"/>
      <c r="AC494" s="28"/>
    </row>
    <row r="495" spans="1:29" ht="15" customHeight="1" x14ac:dyDescent="0.3">
      <c r="A495" s="162" t="s">
        <v>114</v>
      </c>
      <c r="B495" s="125" t="s">
        <v>190</v>
      </c>
      <c r="C495" s="126" t="s">
        <v>191</v>
      </c>
      <c r="D495" s="101">
        <v>4</v>
      </c>
      <c r="E495" s="101" t="s">
        <v>81</v>
      </c>
      <c r="F495" s="153">
        <f t="shared" si="168"/>
        <v>64</v>
      </c>
      <c r="G495" s="117" t="s">
        <v>1240</v>
      </c>
      <c r="H495" s="118" t="s">
        <v>1746</v>
      </c>
      <c r="I495" s="74">
        <v>40571</v>
      </c>
      <c r="J495" s="17">
        <f t="shared" si="161"/>
        <v>5</v>
      </c>
      <c r="K495" s="18">
        <f t="shared" si="162"/>
        <v>5</v>
      </c>
      <c r="L495" s="19">
        <f t="shared" si="169"/>
        <v>5</v>
      </c>
      <c r="M495" s="20">
        <f t="shared" si="170"/>
        <v>0</v>
      </c>
      <c r="N495" s="20">
        <f t="shared" si="171"/>
        <v>0</v>
      </c>
      <c r="O495" s="20">
        <f t="shared" si="172"/>
        <v>0</v>
      </c>
      <c r="P495" s="20">
        <f t="shared" si="173"/>
        <v>0</v>
      </c>
      <c r="Q495" s="20">
        <f t="shared" si="174"/>
        <v>0</v>
      </c>
      <c r="R495" s="21">
        <v>0</v>
      </c>
      <c r="S495" s="22">
        <f t="shared" si="163"/>
        <v>5</v>
      </c>
      <c r="T495" s="22">
        <f t="shared" si="164"/>
        <v>0</v>
      </c>
      <c r="U495" s="22">
        <f t="shared" si="165"/>
        <v>0</v>
      </c>
      <c r="V495" s="22">
        <f t="shared" si="166"/>
        <v>0</v>
      </c>
      <c r="W495" s="22">
        <f t="shared" si="167"/>
        <v>0</v>
      </c>
      <c r="X495" s="26">
        <v>5</v>
      </c>
      <c r="Y495" s="27"/>
      <c r="Z495" s="27"/>
      <c r="AA495" s="27"/>
      <c r="AB495" s="27"/>
      <c r="AC495" s="27"/>
    </row>
    <row r="496" spans="1:29" ht="15" customHeight="1" x14ac:dyDescent="0.3">
      <c r="A496" s="162" t="s">
        <v>114</v>
      </c>
      <c r="B496" s="125" t="s">
        <v>124</v>
      </c>
      <c r="C496" s="126" t="s">
        <v>125</v>
      </c>
      <c r="D496" s="134">
        <v>12</v>
      </c>
      <c r="E496" s="156" t="s">
        <v>25</v>
      </c>
      <c r="F496" s="153">
        <f t="shared" ref="F496:F527" si="175">F495+1</f>
        <v>65</v>
      </c>
      <c r="G496" s="117" t="s">
        <v>287</v>
      </c>
      <c r="H496" s="118" t="s">
        <v>1371</v>
      </c>
      <c r="I496" s="74">
        <v>40571</v>
      </c>
      <c r="J496" s="17">
        <f t="shared" si="161"/>
        <v>5</v>
      </c>
      <c r="K496" s="18">
        <f t="shared" si="162"/>
        <v>5</v>
      </c>
      <c r="L496" s="19">
        <f t="shared" ref="L496:L527" si="176">IFERROR(LARGE((S496:W496),1),0)</f>
        <v>5</v>
      </c>
      <c r="M496" s="20">
        <f t="shared" ref="M496:M527" si="177">IFERROR(LARGE((S496:W496),2),0)</f>
        <v>0</v>
      </c>
      <c r="N496" s="20">
        <f t="shared" ref="N496:N527" si="178">IFERROR(LARGE((S496:W496),3),0)</f>
        <v>0</v>
      </c>
      <c r="O496" s="20">
        <f t="shared" ref="O496:O527" si="179">IFERROR(LARGE((S496:W496),4),0)</f>
        <v>0</v>
      </c>
      <c r="P496" s="20">
        <f t="shared" ref="P496:P527" si="180">IFERROR(LARGE((S496:W496),5),0)</f>
        <v>0</v>
      </c>
      <c r="Q496" s="20">
        <f t="shared" ref="Q496:Q527" si="181">IFERROR(LARGE((S496:W496),6),0)</f>
        <v>0</v>
      </c>
      <c r="R496" s="21">
        <v>0</v>
      </c>
      <c r="S496" s="22">
        <f t="shared" si="163"/>
        <v>5</v>
      </c>
      <c r="T496" s="22">
        <f t="shared" si="164"/>
        <v>0</v>
      </c>
      <c r="U496" s="22">
        <f t="shared" si="165"/>
        <v>0</v>
      </c>
      <c r="V496" s="22">
        <f t="shared" si="166"/>
        <v>0</v>
      </c>
      <c r="W496" s="22">
        <f t="shared" si="167"/>
        <v>0</v>
      </c>
      <c r="X496" s="26">
        <v>5</v>
      </c>
      <c r="Y496" s="27"/>
      <c r="Z496" s="27"/>
      <c r="AA496" s="27"/>
      <c r="AB496" s="28"/>
      <c r="AC496" s="28"/>
    </row>
    <row r="497" spans="1:29" ht="15" customHeight="1" x14ac:dyDescent="0.3">
      <c r="A497" s="162" t="s">
        <v>114</v>
      </c>
      <c r="B497" s="125" t="s">
        <v>1008</v>
      </c>
      <c r="C497" s="126" t="s">
        <v>974</v>
      </c>
      <c r="D497" s="134">
        <v>11</v>
      </c>
      <c r="E497" s="156" t="s">
        <v>180</v>
      </c>
      <c r="F497" s="153">
        <f t="shared" si="175"/>
        <v>66</v>
      </c>
      <c r="G497" s="117" t="s">
        <v>1306</v>
      </c>
      <c r="H497" s="118" t="s">
        <v>1386</v>
      </c>
      <c r="I497" s="74">
        <v>40571</v>
      </c>
      <c r="J497" s="17">
        <f t="shared" si="161"/>
        <v>5</v>
      </c>
      <c r="K497" s="18">
        <f t="shared" si="162"/>
        <v>5</v>
      </c>
      <c r="L497" s="19">
        <f t="shared" si="176"/>
        <v>5</v>
      </c>
      <c r="M497" s="20">
        <f t="shared" si="177"/>
        <v>0</v>
      </c>
      <c r="N497" s="20">
        <f t="shared" si="178"/>
        <v>0</v>
      </c>
      <c r="O497" s="20">
        <f t="shared" si="179"/>
        <v>0</v>
      </c>
      <c r="P497" s="20">
        <f t="shared" si="180"/>
        <v>0</v>
      </c>
      <c r="Q497" s="20">
        <f t="shared" si="181"/>
        <v>0</v>
      </c>
      <c r="R497" s="21">
        <v>0</v>
      </c>
      <c r="S497" s="22">
        <f t="shared" si="163"/>
        <v>5</v>
      </c>
      <c r="T497" s="22">
        <f t="shared" si="164"/>
        <v>0</v>
      </c>
      <c r="U497" s="22">
        <f t="shared" si="165"/>
        <v>0</v>
      </c>
      <c r="V497" s="22">
        <f t="shared" si="166"/>
        <v>0</v>
      </c>
      <c r="W497" s="22">
        <f t="shared" si="167"/>
        <v>0</v>
      </c>
      <c r="X497" s="26">
        <v>5</v>
      </c>
      <c r="Y497" s="27"/>
      <c r="Z497" s="27"/>
      <c r="AA497" s="27"/>
      <c r="AB497" s="28"/>
      <c r="AC497" s="28"/>
    </row>
    <row r="498" spans="1:29" ht="15" customHeight="1" x14ac:dyDescent="0.3">
      <c r="A498" s="162" t="s">
        <v>114</v>
      </c>
      <c r="B498" s="125" t="s">
        <v>2040</v>
      </c>
      <c r="C498" s="126" t="s">
        <v>1777</v>
      </c>
      <c r="D498" s="164">
        <v>6</v>
      </c>
      <c r="E498" s="156" t="s">
        <v>31</v>
      </c>
      <c r="F498" s="153">
        <f t="shared" si="175"/>
        <v>67</v>
      </c>
      <c r="G498" s="117" t="s">
        <v>106</v>
      </c>
      <c r="H498" s="118" t="s">
        <v>1770</v>
      </c>
      <c r="I498" s="74">
        <v>40570</v>
      </c>
      <c r="J498" s="17">
        <f t="shared" si="161"/>
        <v>5</v>
      </c>
      <c r="K498" s="18">
        <f t="shared" si="162"/>
        <v>5</v>
      </c>
      <c r="L498" s="19">
        <f t="shared" si="176"/>
        <v>5</v>
      </c>
      <c r="M498" s="20">
        <f t="shared" si="177"/>
        <v>0</v>
      </c>
      <c r="N498" s="20">
        <f t="shared" si="178"/>
        <v>0</v>
      </c>
      <c r="O498" s="20">
        <f t="shared" si="179"/>
        <v>0</v>
      </c>
      <c r="P498" s="20">
        <f t="shared" si="180"/>
        <v>0</v>
      </c>
      <c r="Q498" s="20">
        <f t="shared" si="181"/>
        <v>0</v>
      </c>
      <c r="R498" s="21">
        <v>0</v>
      </c>
      <c r="S498" s="22">
        <f t="shared" si="163"/>
        <v>5</v>
      </c>
      <c r="T498" s="22">
        <f t="shared" si="164"/>
        <v>0</v>
      </c>
      <c r="U498" s="22">
        <f t="shared" si="165"/>
        <v>0</v>
      </c>
      <c r="V498" s="22">
        <f t="shared" si="166"/>
        <v>0</v>
      </c>
      <c r="W498" s="22">
        <f t="shared" si="167"/>
        <v>0</v>
      </c>
      <c r="X498" s="26">
        <v>5</v>
      </c>
      <c r="Y498" s="27"/>
      <c r="Z498" s="27"/>
      <c r="AA498" s="27"/>
      <c r="AB498" s="28"/>
      <c r="AC498" s="28"/>
    </row>
    <row r="499" spans="1:29" ht="15" customHeight="1" x14ac:dyDescent="0.3">
      <c r="A499" s="162" t="s">
        <v>114</v>
      </c>
      <c r="B499" s="125" t="s">
        <v>1997</v>
      </c>
      <c r="C499" s="126" t="s">
        <v>1571</v>
      </c>
      <c r="D499" s="101">
        <v>8</v>
      </c>
      <c r="E499" s="101" t="s">
        <v>49</v>
      </c>
      <c r="F499" s="153">
        <f t="shared" si="175"/>
        <v>68</v>
      </c>
      <c r="G499" s="117" t="s">
        <v>1747</v>
      </c>
      <c r="H499" s="118" t="s">
        <v>1748</v>
      </c>
      <c r="I499" s="74">
        <v>40565</v>
      </c>
      <c r="J499" s="17">
        <f t="shared" si="161"/>
        <v>5</v>
      </c>
      <c r="K499" s="18">
        <f t="shared" si="162"/>
        <v>5</v>
      </c>
      <c r="L499" s="19">
        <f t="shared" si="176"/>
        <v>5</v>
      </c>
      <c r="M499" s="20">
        <f t="shared" si="177"/>
        <v>0</v>
      </c>
      <c r="N499" s="20">
        <f t="shared" si="178"/>
        <v>0</v>
      </c>
      <c r="O499" s="20">
        <f t="shared" si="179"/>
        <v>0</v>
      </c>
      <c r="P499" s="20">
        <f t="shared" si="180"/>
        <v>0</v>
      </c>
      <c r="Q499" s="20">
        <f t="shared" si="181"/>
        <v>0</v>
      </c>
      <c r="R499" s="21">
        <v>0</v>
      </c>
      <c r="S499" s="22">
        <f t="shared" si="163"/>
        <v>5</v>
      </c>
      <c r="T499" s="22">
        <f t="shared" si="164"/>
        <v>0</v>
      </c>
      <c r="U499" s="22">
        <f t="shared" si="165"/>
        <v>0</v>
      </c>
      <c r="V499" s="22">
        <f t="shared" si="166"/>
        <v>0</v>
      </c>
      <c r="W499" s="22">
        <f t="shared" si="167"/>
        <v>0</v>
      </c>
      <c r="X499" s="26">
        <v>5</v>
      </c>
      <c r="Y499" s="27"/>
      <c r="Z499" s="27"/>
      <c r="AA499" s="27"/>
      <c r="AB499" s="27"/>
      <c r="AC499" s="27"/>
    </row>
    <row r="500" spans="1:29" ht="15" customHeight="1" x14ac:dyDescent="0.3">
      <c r="A500" s="162" t="s">
        <v>114</v>
      </c>
      <c r="B500" s="125" t="s">
        <v>1203</v>
      </c>
      <c r="C500" s="126" t="s">
        <v>220</v>
      </c>
      <c r="D500" s="107">
        <v>8</v>
      </c>
      <c r="E500" s="101" t="s">
        <v>49</v>
      </c>
      <c r="F500" s="153">
        <f t="shared" si="175"/>
        <v>69</v>
      </c>
      <c r="G500" s="117" t="s">
        <v>1731</v>
      </c>
      <c r="H500" s="118" t="s">
        <v>1732</v>
      </c>
      <c r="I500" s="74">
        <v>40560</v>
      </c>
      <c r="J500" s="17">
        <f t="shared" si="161"/>
        <v>5</v>
      </c>
      <c r="K500" s="18">
        <f t="shared" si="162"/>
        <v>5</v>
      </c>
      <c r="L500" s="19">
        <f t="shared" si="176"/>
        <v>5</v>
      </c>
      <c r="M500" s="20">
        <f t="shared" si="177"/>
        <v>0</v>
      </c>
      <c r="N500" s="20">
        <f t="shared" si="178"/>
        <v>0</v>
      </c>
      <c r="O500" s="20">
        <f t="shared" si="179"/>
        <v>0</v>
      </c>
      <c r="P500" s="20">
        <f t="shared" si="180"/>
        <v>0</v>
      </c>
      <c r="Q500" s="20">
        <f t="shared" si="181"/>
        <v>0</v>
      </c>
      <c r="R500" s="21">
        <v>0</v>
      </c>
      <c r="S500" s="22">
        <f t="shared" si="163"/>
        <v>5</v>
      </c>
      <c r="T500" s="22">
        <f t="shared" si="164"/>
        <v>0</v>
      </c>
      <c r="U500" s="22">
        <f t="shared" si="165"/>
        <v>0</v>
      </c>
      <c r="V500" s="22">
        <f t="shared" si="166"/>
        <v>0</v>
      </c>
      <c r="W500" s="22">
        <f t="shared" si="167"/>
        <v>0</v>
      </c>
      <c r="X500" s="26">
        <v>5</v>
      </c>
      <c r="Y500" s="27"/>
      <c r="Z500" s="27"/>
      <c r="AA500" s="27"/>
      <c r="AB500" s="27"/>
      <c r="AC500" s="27"/>
    </row>
    <row r="501" spans="1:29" ht="15" customHeight="1" x14ac:dyDescent="0.3">
      <c r="A501" s="162" t="s">
        <v>114</v>
      </c>
      <c r="B501" s="178" t="s">
        <v>343</v>
      </c>
      <c r="C501" s="108" t="s">
        <v>320</v>
      </c>
      <c r="D501" s="101">
        <v>1</v>
      </c>
      <c r="E501" s="101" t="s">
        <v>75</v>
      </c>
      <c r="F501" s="153">
        <f t="shared" si="175"/>
        <v>70</v>
      </c>
      <c r="G501" s="115" t="s">
        <v>110</v>
      </c>
      <c r="H501" s="116" t="s">
        <v>1773</v>
      </c>
      <c r="I501" s="71">
        <v>40555</v>
      </c>
      <c r="J501" s="17">
        <f t="shared" si="161"/>
        <v>5</v>
      </c>
      <c r="K501" s="18">
        <f t="shared" si="162"/>
        <v>5</v>
      </c>
      <c r="L501" s="19">
        <f t="shared" si="176"/>
        <v>5</v>
      </c>
      <c r="M501" s="20">
        <f t="shared" si="177"/>
        <v>0</v>
      </c>
      <c r="N501" s="20">
        <f t="shared" si="178"/>
        <v>0</v>
      </c>
      <c r="O501" s="20">
        <f t="shared" si="179"/>
        <v>0</v>
      </c>
      <c r="P501" s="20">
        <f t="shared" si="180"/>
        <v>0</v>
      </c>
      <c r="Q501" s="20">
        <f t="shared" si="181"/>
        <v>0</v>
      </c>
      <c r="R501" s="21">
        <v>0</v>
      </c>
      <c r="S501" s="22">
        <f t="shared" si="163"/>
        <v>5</v>
      </c>
      <c r="T501" s="22">
        <f t="shared" si="164"/>
        <v>0</v>
      </c>
      <c r="U501" s="22">
        <f t="shared" si="165"/>
        <v>0</v>
      </c>
      <c r="V501" s="22">
        <f t="shared" si="166"/>
        <v>0</v>
      </c>
      <c r="W501" s="22">
        <f t="shared" si="167"/>
        <v>0</v>
      </c>
      <c r="X501" s="26">
        <v>5</v>
      </c>
      <c r="Y501" s="27"/>
      <c r="Z501" s="27"/>
      <c r="AA501" s="27"/>
      <c r="AB501" s="27"/>
      <c r="AC501" s="27"/>
    </row>
    <row r="502" spans="1:29" ht="15" customHeight="1" x14ac:dyDescent="0.3">
      <c r="A502" s="162" t="s">
        <v>114</v>
      </c>
      <c r="B502" s="178" t="s">
        <v>2022</v>
      </c>
      <c r="C502" s="108" t="s">
        <v>1669</v>
      </c>
      <c r="D502" s="107">
        <v>1</v>
      </c>
      <c r="E502" s="156" t="s">
        <v>75</v>
      </c>
      <c r="F502" s="153">
        <f t="shared" si="175"/>
        <v>71</v>
      </c>
      <c r="G502" s="115" t="s">
        <v>67</v>
      </c>
      <c r="H502" s="116" t="s">
        <v>1725</v>
      </c>
      <c r="I502" s="71">
        <v>40547</v>
      </c>
      <c r="J502" s="17">
        <f t="shared" si="161"/>
        <v>5</v>
      </c>
      <c r="K502" s="18">
        <f t="shared" si="162"/>
        <v>5</v>
      </c>
      <c r="L502" s="19">
        <f t="shared" si="176"/>
        <v>5</v>
      </c>
      <c r="M502" s="20">
        <f t="shared" si="177"/>
        <v>0</v>
      </c>
      <c r="N502" s="20">
        <f t="shared" si="178"/>
        <v>0</v>
      </c>
      <c r="O502" s="20">
        <f t="shared" si="179"/>
        <v>0</v>
      </c>
      <c r="P502" s="20">
        <f t="shared" si="180"/>
        <v>0</v>
      </c>
      <c r="Q502" s="20">
        <f t="shared" si="181"/>
        <v>0</v>
      </c>
      <c r="R502" s="21">
        <v>0</v>
      </c>
      <c r="S502" s="22">
        <f t="shared" si="163"/>
        <v>5</v>
      </c>
      <c r="T502" s="22">
        <f t="shared" si="164"/>
        <v>0</v>
      </c>
      <c r="U502" s="22">
        <f t="shared" si="165"/>
        <v>0</v>
      </c>
      <c r="V502" s="22">
        <f t="shared" si="166"/>
        <v>0</v>
      </c>
      <c r="W502" s="22">
        <f t="shared" si="167"/>
        <v>0</v>
      </c>
      <c r="X502" s="26">
        <v>5</v>
      </c>
      <c r="Y502" s="27"/>
      <c r="Z502" s="27"/>
      <c r="AA502" s="27"/>
      <c r="AB502" s="27"/>
      <c r="AC502" s="27"/>
    </row>
    <row r="503" spans="1:29" ht="15" customHeight="1" x14ac:dyDescent="0.3">
      <c r="A503" s="162" t="s">
        <v>114</v>
      </c>
      <c r="B503" s="178" t="s">
        <v>1997</v>
      </c>
      <c r="C503" s="108" t="s">
        <v>1571</v>
      </c>
      <c r="D503" s="101">
        <v>8</v>
      </c>
      <c r="E503" s="156" t="s">
        <v>49</v>
      </c>
      <c r="F503" s="153">
        <f t="shared" si="175"/>
        <v>72</v>
      </c>
      <c r="G503" s="115" t="s">
        <v>1358</v>
      </c>
      <c r="H503" s="116" t="s">
        <v>1772</v>
      </c>
      <c r="I503" s="71">
        <v>40546</v>
      </c>
      <c r="J503" s="17">
        <f t="shared" si="161"/>
        <v>5</v>
      </c>
      <c r="K503" s="18">
        <f t="shared" si="162"/>
        <v>5</v>
      </c>
      <c r="L503" s="19">
        <f t="shared" si="176"/>
        <v>5</v>
      </c>
      <c r="M503" s="20">
        <f t="shared" si="177"/>
        <v>0</v>
      </c>
      <c r="N503" s="20">
        <f t="shared" si="178"/>
        <v>0</v>
      </c>
      <c r="O503" s="20">
        <f t="shared" si="179"/>
        <v>0</v>
      </c>
      <c r="P503" s="20">
        <f t="shared" si="180"/>
        <v>0</v>
      </c>
      <c r="Q503" s="20">
        <f t="shared" si="181"/>
        <v>0</v>
      </c>
      <c r="R503" s="21">
        <v>0</v>
      </c>
      <c r="S503" s="22">
        <f t="shared" si="163"/>
        <v>5</v>
      </c>
      <c r="T503" s="22">
        <f t="shared" si="164"/>
        <v>0</v>
      </c>
      <c r="U503" s="22">
        <f t="shared" si="165"/>
        <v>0</v>
      </c>
      <c r="V503" s="22">
        <f t="shared" si="166"/>
        <v>0</v>
      </c>
      <c r="W503" s="22">
        <f t="shared" si="167"/>
        <v>0</v>
      </c>
      <c r="X503" s="26">
        <v>5</v>
      </c>
      <c r="Y503" s="27"/>
      <c r="Z503" s="27"/>
      <c r="AA503" s="27"/>
      <c r="AB503" s="27"/>
      <c r="AC503" s="27"/>
    </row>
    <row r="504" spans="1:29" ht="15" customHeight="1" x14ac:dyDescent="0.3">
      <c r="A504" s="162" t="s">
        <v>114</v>
      </c>
      <c r="B504" s="178" t="s">
        <v>1004</v>
      </c>
      <c r="C504" s="108" t="s">
        <v>966</v>
      </c>
      <c r="D504" s="107">
        <v>10</v>
      </c>
      <c r="E504" s="156" t="s">
        <v>61</v>
      </c>
      <c r="F504" s="153">
        <f t="shared" si="175"/>
        <v>73</v>
      </c>
      <c r="G504" s="115" t="s">
        <v>1384</v>
      </c>
      <c r="H504" s="116" t="s">
        <v>1385</v>
      </c>
      <c r="I504" s="71">
        <v>40546</v>
      </c>
      <c r="J504" s="17">
        <f t="shared" si="161"/>
        <v>5</v>
      </c>
      <c r="K504" s="18">
        <f t="shared" si="162"/>
        <v>5</v>
      </c>
      <c r="L504" s="19">
        <f t="shared" si="176"/>
        <v>5</v>
      </c>
      <c r="M504" s="20">
        <f t="shared" si="177"/>
        <v>0</v>
      </c>
      <c r="N504" s="20">
        <f t="shared" si="178"/>
        <v>0</v>
      </c>
      <c r="O504" s="20">
        <f t="shared" si="179"/>
        <v>0</v>
      </c>
      <c r="P504" s="20">
        <f t="shared" si="180"/>
        <v>0</v>
      </c>
      <c r="Q504" s="20">
        <f t="shared" si="181"/>
        <v>0</v>
      </c>
      <c r="R504" s="21">
        <v>0</v>
      </c>
      <c r="S504" s="22">
        <f t="shared" si="163"/>
        <v>5</v>
      </c>
      <c r="T504" s="22">
        <f t="shared" si="164"/>
        <v>0</v>
      </c>
      <c r="U504" s="22">
        <f t="shared" si="165"/>
        <v>0</v>
      </c>
      <c r="V504" s="22">
        <f t="shared" si="166"/>
        <v>0</v>
      </c>
      <c r="W504" s="22">
        <f t="shared" si="167"/>
        <v>0</v>
      </c>
      <c r="X504" s="26">
        <v>5</v>
      </c>
      <c r="Y504" s="27"/>
      <c r="Z504" s="27"/>
      <c r="AA504" s="27"/>
      <c r="AB504" s="27"/>
      <c r="AC504" s="27"/>
    </row>
    <row r="505" spans="1:29" ht="15" customHeight="1" x14ac:dyDescent="0.3">
      <c r="A505" s="162" t="s">
        <v>114</v>
      </c>
      <c r="B505" s="178" t="s">
        <v>182</v>
      </c>
      <c r="C505" s="108" t="s">
        <v>183</v>
      </c>
      <c r="D505" s="101">
        <v>3</v>
      </c>
      <c r="E505" s="156" t="s">
        <v>39</v>
      </c>
      <c r="F505" s="153">
        <f t="shared" si="175"/>
        <v>74</v>
      </c>
      <c r="G505" s="115" t="s">
        <v>1423</v>
      </c>
      <c r="H505" s="116" t="s">
        <v>1752</v>
      </c>
      <c r="I505" s="71">
        <v>40545</v>
      </c>
      <c r="J505" s="17">
        <f t="shared" si="161"/>
        <v>5</v>
      </c>
      <c r="K505" s="18">
        <f t="shared" si="162"/>
        <v>5</v>
      </c>
      <c r="L505" s="19">
        <f t="shared" si="176"/>
        <v>5</v>
      </c>
      <c r="M505" s="20">
        <f t="shared" si="177"/>
        <v>0</v>
      </c>
      <c r="N505" s="20">
        <f t="shared" si="178"/>
        <v>0</v>
      </c>
      <c r="O505" s="20">
        <f t="shared" si="179"/>
        <v>0</v>
      </c>
      <c r="P505" s="20">
        <f t="shared" si="180"/>
        <v>0</v>
      </c>
      <c r="Q505" s="20">
        <f t="shared" si="181"/>
        <v>0</v>
      </c>
      <c r="R505" s="21">
        <v>0</v>
      </c>
      <c r="S505" s="22">
        <f t="shared" si="163"/>
        <v>5</v>
      </c>
      <c r="T505" s="22">
        <f t="shared" si="164"/>
        <v>0</v>
      </c>
      <c r="U505" s="22">
        <f t="shared" si="165"/>
        <v>0</v>
      </c>
      <c r="V505" s="22">
        <f t="shared" si="166"/>
        <v>0</v>
      </c>
      <c r="W505" s="22">
        <f t="shared" si="167"/>
        <v>0</v>
      </c>
      <c r="X505" s="26">
        <v>5</v>
      </c>
      <c r="Y505" s="27"/>
      <c r="Z505" s="27"/>
      <c r="AA505" s="27"/>
      <c r="AB505" s="27"/>
      <c r="AC505" s="27"/>
    </row>
    <row r="506" spans="1:29" ht="15" customHeight="1" x14ac:dyDescent="0.3">
      <c r="A506" s="162" t="s">
        <v>114</v>
      </c>
      <c r="B506" s="178" t="s">
        <v>130</v>
      </c>
      <c r="C506" s="108" t="s">
        <v>131</v>
      </c>
      <c r="D506" s="107">
        <v>8</v>
      </c>
      <c r="E506" s="135" t="s">
        <v>49</v>
      </c>
      <c r="F506" s="153">
        <f t="shared" si="175"/>
        <v>75</v>
      </c>
      <c r="G506" s="115" t="s">
        <v>1391</v>
      </c>
      <c r="H506" s="116" t="s">
        <v>1727</v>
      </c>
      <c r="I506" s="71">
        <v>40545</v>
      </c>
      <c r="J506" s="17">
        <f t="shared" si="161"/>
        <v>5</v>
      </c>
      <c r="K506" s="18">
        <f t="shared" si="162"/>
        <v>5</v>
      </c>
      <c r="L506" s="19">
        <f t="shared" si="176"/>
        <v>5</v>
      </c>
      <c r="M506" s="20">
        <f t="shared" si="177"/>
        <v>0</v>
      </c>
      <c r="N506" s="20">
        <f t="shared" si="178"/>
        <v>0</v>
      </c>
      <c r="O506" s="20">
        <f t="shared" si="179"/>
        <v>0</v>
      </c>
      <c r="P506" s="20">
        <f t="shared" si="180"/>
        <v>0</v>
      </c>
      <c r="Q506" s="20">
        <f t="shared" si="181"/>
        <v>0</v>
      </c>
      <c r="R506" s="21">
        <v>0</v>
      </c>
      <c r="S506" s="22">
        <f t="shared" si="163"/>
        <v>5</v>
      </c>
      <c r="T506" s="22">
        <f t="shared" si="164"/>
        <v>0</v>
      </c>
      <c r="U506" s="22">
        <f t="shared" si="165"/>
        <v>0</v>
      </c>
      <c r="V506" s="22">
        <f t="shared" si="166"/>
        <v>0</v>
      </c>
      <c r="W506" s="22">
        <f t="shared" si="167"/>
        <v>0</v>
      </c>
      <c r="X506" s="26">
        <v>5</v>
      </c>
      <c r="Y506" s="27"/>
      <c r="Z506" s="27"/>
      <c r="AA506" s="27"/>
      <c r="AB506" s="27"/>
      <c r="AC506" s="27"/>
    </row>
    <row r="507" spans="1:29" ht="15" customHeight="1" x14ac:dyDescent="0.3">
      <c r="A507" s="162" t="s">
        <v>114</v>
      </c>
      <c r="B507" s="125" t="s">
        <v>1998</v>
      </c>
      <c r="C507" s="126" t="s">
        <v>1220</v>
      </c>
      <c r="D507" s="107">
        <v>13</v>
      </c>
      <c r="E507" s="101" t="s">
        <v>1223</v>
      </c>
      <c r="F507" s="153">
        <f t="shared" si="175"/>
        <v>76</v>
      </c>
      <c r="G507" s="117" t="s">
        <v>777</v>
      </c>
      <c r="H507" s="118" t="s">
        <v>1383</v>
      </c>
      <c r="I507" s="74">
        <v>40527</v>
      </c>
      <c r="J507" s="17">
        <f t="shared" si="161"/>
        <v>5</v>
      </c>
      <c r="K507" s="18">
        <f t="shared" si="162"/>
        <v>5</v>
      </c>
      <c r="L507" s="19">
        <f t="shared" si="176"/>
        <v>5</v>
      </c>
      <c r="M507" s="20">
        <f t="shared" si="177"/>
        <v>0</v>
      </c>
      <c r="N507" s="20">
        <f t="shared" si="178"/>
        <v>0</v>
      </c>
      <c r="O507" s="20">
        <f t="shared" si="179"/>
        <v>0</v>
      </c>
      <c r="P507" s="20">
        <f t="shared" si="180"/>
        <v>0</v>
      </c>
      <c r="Q507" s="20">
        <f t="shared" si="181"/>
        <v>0</v>
      </c>
      <c r="R507" s="21">
        <v>0</v>
      </c>
      <c r="S507" s="22">
        <f t="shared" si="163"/>
        <v>5</v>
      </c>
      <c r="T507" s="22">
        <f t="shared" si="164"/>
        <v>0</v>
      </c>
      <c r="U507" s="22">
        <f t="shared" si="165"/>
        <v>0</v>
      </c>
      <c r="V507" s="22">
        <f t="shared" si="166"/>
        <v>0</v>
      </c>
      <c r="W507" s="22">
        <f t="shared" si="167"/>
        <v>0</v>
      </c>
      <c r="X507" s="26">
        <v>5</v>
      </c>
      <c r="Y507" s="27"/>
      <c r="Z507" s="27"/>
      <c r="AA507" s="27"/>
      <c r="AB507" s="27"/>
      <c r="AC507" s="27"/>
    </row>
    <row r="508" spans="1:29" ht="15" customHeight="1" x14ac:dyDescent="0.3">
      <c r="A508" s="162" t="s">
        <v>114</v>
      </c>
      <c r="B508" s="178" t="s">
        <v>2041</v>
      </c>
      <c r="C508" s="108" t="s">
        <v>1367</v>
      </c>
      <c r="D508" s="107">
        <v>13</v>
      </c>
      <c r="E508" s="156" t="s">
        <v>1223</v>
      </c>
      <c r="F508" s="153">
        <f t="shared" si="175"/>
        <v>77</v>
      </c>
      <c r="G508" s="115" t="s">
        <v>1387</v>
      </c>
      <c r="H508" s="116" t="s">
        <v>1388</v>
      </c>
      <c r="I508" s="71">
        <v>40512</v>
      </c>
      <c r="J508" s="17">
        <f t="shared" si="161"/>
        <v>5</v>
      </c>
      <c r="K508" s="18">
        <f t="shared" si="162"/>
        <v>5</v>
      </c>
      <c r="L508" s="19">
        <f t="shared" si="176"/>
        <v>5</v>
      </c>
      <c r="M508" s="20">
        <f t="shared" si="177"/>
        <v>0</v>
      </c>
      <c r="N508" s="20">
        <f t="shared" si="178"/>
        <v>0</v>
      </c>
      <c r="O508" s="20">
        <f t="shared" si="179"/>
        <v>0</v>
      </c>
      <c r="P508" s="20">
        <f t="shared" si="180"/>
        <v>0</v>
      </c>
      <c r="Q508" s="20">
        <f t="shared" si="181"/>
        <v>0</v>
      </c>
      <c r="R508" s="21">
        <v>0</v>
      </c>
      <c r="S508" s="22">
        <f t="shared" si="163"/>
        <v>5</v>
      </c>
      <c r="T508" s="22">
        <f t="shared" si="164"/>
        <v>0</v>
      </c>
      <c r="U508" s="22">
        <f t="shared" si="165"/>
        <v>0</v>
      </c>
      <c r="V508" s="22">
        <f t="shared" si="166"/>
        <v>0</v>
      </c>
      <c r="W508" s="22">
        <f t="shared" si="167"/>
        <v>0</v>
      </c>
      <c r="X508" s="26">
        <v>5</v>
      </c>
      <c r="Y508" s="27"/>
      <c r="Z508" s="27"/>
      <c r="AA508" s="27"/>
      <c r="AB508" s="27"/>
      <c r="AC508" s="27"/>
    </row>
    <row r="509" spans="1:29" ht="15" customHeight="1" x14ac:dyDescent="0.3">
      <c r="A509" s="162" t="s">
        <v>114</v>
      </c>
      <c r="B509" s="178" t="s">
        <v>2042</v>
      </c>
      <c r="C509" s="108" t="s">
        <v>1364</v>
      </c>
      <c r="D509" s="107">
        <v>12</v>
      </c>
      <c r="E509" s="156" t="s">
        <v>25</v>
      </c>
      <c r="F509" s="153">
        <f t="shared" si="175"/>
        <v>78</v>
      </c>
      <c r="G509" s="115" t="s">
        <v>1372</v>
      </c>
      <c r="H509" s="116" t="s">
        <v>1373</v>
      </c>
      <c r="I509" s="71">
        <v>40511</v>
      </c>
      <c r="J509" s="17">
        <f t="shared" si="161"/>
        <v>5</v>
      </c>
      <c r="K509" s="18">
        <f t="shared" si="162"/>
        <v>5</v>
      </c>
      <c r="L509" s="19">
        <f t="shared" si="176"/>
        <v>5</v>
      </c>
      <c r="M509" s="20">
        <f t="shared" si="177"/>
        <v>0</v>
      </c>
      <c r="N509" s="20">
        <f t="shared" si="178"/>
        <v>0</v>
      </c>
      <c r="O509" s="20">
        <f t="shared" si="179"/>
        <v>0</v>
      </c>
      <c r="P509" s="20">
        <f t="shared" si="180"/>
        <v>0</v>
      </c>
      <c r="Q509" s="20">
        <f t="shared" si="181"/>
        <v>0</v>
      </c>
      <c r="R509" s="21">
        <v>0</v>
      </c>
      <c r="S509" s="22">
        <f t="shared" si="163"/>
        <v>5</v>
      </c>
      <c r="T509" s="22">
        <f t="shared" si="164"/>
        <v>0</v>
      </c>
      <c r="U509" s="22">
        <f t="shared" si="165"/>
        <v>0</v>
      </c>
      <c r="V509" s="22">
        <f t="shared" si="166"/>
        <v>0</v>
      </c>
      <c r="W509" s="22">
        <f t="shared" si="167"/>
        <v>0</v>
      </c>
      <c r="X509" s="26">
        <v>5</v>
      </c>
      <c r="Y509" s="27"/>
      <c r="Z509" s="27"/>
      <c r="AA509" s="27"/>
      <c r="AB509" s="27"/>
      <c r="AC509" s="27"/>
    </row>
    <row r="510" spans="1:29" ht="15" customHeight="1" x14ac:dyDescent="0.3">
      <c r="A510" s="162" t="s">
        <v>114</v>
      </c>
      <c r="B510" s="157" t="s">
        <v>270</v>
      </c>
      <c r="C510" s="110" t="s">
        <v>255</v>
      </c>
      <c r="D510" s="101">
        <v>5</v>
      </c>
      <c r="E510" s="156" t="s">
        <v>53</v>
      </c>
      <c r="F510" s="153">
        <f t="shared" si="175"/>
        <v>79</v>
      </c>
      <c r="G510" s="113" t="s">
        <v>793</v>
      </c>
      <c r="H510" s="114" t="s">
        <v>794</v>
      </c>
      <c r="I510" s="73">
        <v>40489</v>
      </c>
      <c r="J510" s="17">
        <f t="shared" si="161"/>
        <v>5</v>
      </c>
      <c r="K510" s="18">
        <f t="shared" si="162"/>
        <v>5</v>
      </c>
      <c r="L510" s="19">
        <f t="shared" si="176"/>
        <v>5</v>
      </c>
      <c r="M510" s="20">
        <f t="shared" si="177"/>
        <v>0</v>
      </c>
      <c r="N510" s="20">
        <f t="shared" si="178"/>
        <v>0</v>
      </c>
      <c r="O510" s="20">
        <f t="shared" si="179"/>
        <v>0</v>
      </c>
      <c r="P510" s="20">
        <f t="shared" si="180"/>
        <v>0</v>
      </c>
      <c r="Q510" s="20">
        <f t="shared" si="181"/>
        <v>0</v>
      </c>
      <c r="R510" s="21">
        <v>0</v>
      </c>
      <c r="S510" s="22">
        <f t="shared" si="163"/>
        <v>5</v>
      </c>
      <c r="T510" s="22">
        <f t="shared" si="164"/>
        <v>0</v>
      </c>
      <c r="U510" s="22">
        <f t="shared" si="165"/>
        <v>0</v>
      </c>
      <c r="V510" s="22">
        <f t="shared" si="166"/>
        <v>0</v>
      </c>
      <c r="W510" s="22">
        <f t="shared" si="167"/>
        <v>0</v>
      </c>
      <c r="X510" s="26">
        <v>5</v>
      </c>
      <c r="Y510" s="27"/>
      <c r="Z510" s="27"/>
      <c r="AA510" s="27"/>
      <c r="AB510" s="27"/>
      <c r="AC510" s="27"/>
    </row>
    <row r="511" spans="1:29" ht="15" customHeight="1" x14ac:dyDescent="0.3">
      <c r="A511" s="162" t="s">
        <v>114</v>
      </c>
      <c r="B511" s="178" t="s">
        <v>2043</v>
      </c>
      <c r="C511" s="108" t="s">
        <v>1775</v>
      </c>
      <c r="D511" s="101">
        <v>5</v>
      </c>
      <c r="E511" s="156" t="s">
        <v>53</v>
      </c>
      <c r="F511" s="153">
        <f t="shared" si="175"/>
        <v>80</v>
      </c>
      <c r="G511" s="115" t="s">
        <v>41</v>
      </c>
      <c r="H511" s="116" t="s">
        <v>1753</v>
      </c>
      <c r="I511" s="71">
        <v>40488</v>
      </c>
      <c r="J511" s="17">
        <f t="shared" si="161"/>
        <v>5</v>
      </c>
      <c r="K511" s="18">
        <f t="shared" si="162"/>
        <v>5</v>
      </c>
      <c r="L511" s="19">
        <f t="shared" si="176"/>
        <v>5</v>
      </c>
      <c r="M511" s="20">
        <f t="shared" si="177"/>
        <v>0</v>
      </c>
      <c r="N511" s="20">
        <f t="shared" si="178"/>
        <v>0</v>
      </c>
      <c r="O511" s="20">
        <f t="shared" si="179"/>
        <v>0</v>
      </c>
      <c r="P511" s="20">
        <f t="shared" si="180"/>
        <v>0</v>
      </c>
      <c r="Q511" s="20">
        <f t="shared" si="181"/>
        <v>0</v>
      </c>
      <c r="R511" s="21">
        <v>0</v>
      </c>
      <c r="S511" s="22">
        <f t="shared" si="163"/>
        <v>5</v>
      </c>
      <c r="T511" s="22">
        <f t="shared" si="164"/>
        <v>0</v>
      </c>
      <c r="U511" s="22">
        <f t="shared" si="165"/>
        <v>0</v>
      </c>
      <c r="V511" s="22">
        <f t="shared" si="166"/>
        <v>0</v>
      </c>
      <c r="W511" s="22">
        <f t="shared" si="167"/>
        <v>0</v>
      </c>
      <c r="X511" s="26">
        <v>5</v>
      </c>
      <c r="Y511" s="27"/>
      <c r="Z511" s="27"/>
      <c r="AA511" s="27"/>
      <c r="AB511" s="27"/>
      <c r="AC511" s="27"/>
    </row>
    <row r="512" spans="1:29" ht="15" customHeight="1" x14ac:dyDescent="0.3">
      <c r="A512" s="162" t="s">
        <v>114</v>
      </c>
      <c r="B512" s="178" t="s">
        <v>192</v>
      </c>
      <c r="C512" s="108" t="s">
        <v>193</v>
      </c>
      <c r="D512" s="107">
        <v>3</v>
      </c>
      <c r="E512" s="156" t="s">
        <v>39</v>
      </c>
      <c r="F512" s="153">
        <f t="shared" si="175"/>
        <v>81</v>
      </c>
      <c r="G512" s="115" t="s">
        <v>1679</v>
      </c>
      <c r="H512" s="116" t="s">
        <v>1447</v>
      </c>
      <c r="I512" s="71">
        <v>40470</v>
      </c>
      <c r="J512" s="17">
        <f t="shared" si="161"/>
        <v>5</v>
      </c>
      <c r="K512" s="18">
        <f t="shared" si="162"/>
        <v>5</v>
      </c>
      <c r="L512" s="19">
        <f t="shared" si="176"/>
        <v>5</v>
      </c>
      <c r="M512" s="20">
        <f t="shared" si="177"/>
        <v>0</v>
      </c>
      <c r="N512" s="20">
        <f t="shared" si="178"/>
        <v>0</v>
      </c>
      <c r="O512" s="20">
        <f t="shared" si="179"/>
        <v>0</v>
      </c>
      <c r="P512" s="20">
        <f t="shared" si="180"/>
        <v>0</v>
      </c>
      <c r="Q512" s="20">
        <f t="shared" si="181"/>
        <v>0</v>
      </c>
      <c r="R512" s="21">
        <v>0</v>
      </c>
      <c r="S512" s="22">
        <f t="shared" si="163"/>
        <v>5</v>
      </c>
      <c r="T512" s="22">
        <f t="shared" si="164"/>
        <v>0</v>
      </c>
      <c r="U512" s="22">
        <f t="shared" si="165"/>
        <v>0</v>
      </c>
      <c r="V512" s="22">
        <f t="shared" si="166"/>
        <v>0</v>
      </c>
      <c r="W512" s="22">
        <f t="shared" si="167"/>
        <v>0</v>
      </c>
      <c r="X512" s="26">
        <v>5</v>
      </c>
      <c r="Y512" s="27"/>
      <c r="Z512" s="27"/>
      <c r="AA512" s="27"/>
      <c r="AB512" s="27"/>
      <c r="AC512" s="27"/>
    </row>
    <row r="513" spans="1:29" ht="15" customHeight="1" x14ac:dyDescent="0.3">
      <c r="A513" s="162" t="s">
        <v>114</v>
      </c>
      <c r="B513" s="178" t="s">
        <v>2031</v>
      </c>
      <c r="C513" s="108" t="s">
        <v>1722</v>
      </c>
      <c r="D513" s="101">
        <v>9</v>
      </c>
      <c r="E513" s="156" t="s">
        <v>33</v>
      </c>
      <c r="F513" s="153">
        <f t="shared" si="175"/>
        <v>82</v>
      </c>
      <c r="G513" s="115" t="s">
        <v>1304</v>
      </c>
      <c r="H513" s="116" t="s">
        <v>1750</v>
      </c>
      <c r="I513" s="71">
        <v>40466</v>
      </c>
      <c r="J513" s="17">
        <f t="shared" si="161"/>
        <v>5</v>
      </c>
      <c r="K513" s="18">
        <f t="shared" si="162"/>
        <v>5</v>
      </c>
      <c r="L513" s="19">
        <f t="shared" si="176"/>
        <v>5</v>
      </c>
      <c r="M513" s="20">
        <f t="shared" si="177"/>
        <v>0</v>
      </c>
      <c r="N513" s="20">
        <f t="shared" si="178"/>
        <v>0</v>
      </c>
      <c r="O513" s="20">
        <f t="shared" si="179"/>
        <v>0</v>
      </c>
      <c r="P513" s="20">
        <f t="shared" si="180"/>
        <v>0</v>
      </c>
      <c r="Q513" s="20">
        <f t="shared" si="181"/>
        <v>0</v>
      </c>
      <c r="R513" s="21">
        <v>0</v>
      </c>
      <c r="S513" s="22">
        <f t="shared" si="163"/>
        <v>5</v>
      </c>
      <c r="T513" s="22">
        <f t="shared" si="164"/>
        <v>0</v>
      </c>
      <c r="U513" s="22">
        <f t="shared" si="165"/>
        <v>0</v>
      </c>
      <c r="V513" s="22">
        <f t="shared" si="166"/>
        <v>0</v>
      </c>
      <c r="W513" s="22">
        <f t="shared" si="167"/>
        <v>0</v>
      </c>
      <c r="X513" s="26">
        <v>5</v>
      </c>
      <c r="Y513" s="27"/>
      <c r="Z513" s="27"/>
      <c r="AA513" s="27"/>
      <c r="AB513" s="27"/>
      <c r="AC513" s="27"/>
    </row>
    <row r="514" spans="1:29" ht="15" customHeight="1" x14ac:dyDescent="0.3">
      <c r="A514" s="162" t="s">
        <v>114</v>
      </c>
      <c r="B514" s="178" t="s">
        <v>609</v>
      </c>
      <c r="C514" s="108" t="s">
        <v>420</v>
      </c>
      <c r="D514" s="107">
        <v>16</v>
      </c>
      <c r="E514" s="156" t="s">
        <v>44</v>
      </c>
      <c r="F514" s="153">
        <f t="shared" si="175"/>
        <v>83</v>
      </c>
      <c r="G514" s="115" t="s">
        <v>1382</v>
      </c>
      <c r="H514" s="116" t="s">
        <v>463</v>
      </c>
      <c r="I514" s="71">
        <v>40463</v>
      </c>
      <c r="J514" s="17">
        <f t="shared" si="161"/>
        <v>5</v>
      </c>
      <c r="K514" s="18">
        <f t="shared" si="162"/>
        <v>5</v>
      </c>
      <c r="L514" s="19">
        <f t="shared" si="176"/>
        <v>5</v>
      </c>
      <c r="M514" s="20">
        <f t="shared" si="177"/>
        <v>0</v>
      </c>
      <c r="N514" s="20">
        <f t="shared" si="178"/>
        <v>0</v>
      </c>
      <c r="O514" s="20">
        <f t="shared" si="179"/>
        <v>0</v>
      </c>
      <c r="P514" s="20">
        <f t="shared" si="180"/>
        <v>0</v>
      </c>
      <c r="Q514" s="20">
        <f t="shared" si="181"/>
        <v>0</v>
      </c>
      <c r="R514" s="21">
        <v>0</v>
      </c>
      <c r="S514" s="22">
        <f t="shared" si="163"/>
        <v>5</v>
      </c>
      <c r="T514" s="22">
        <f t="shared" si="164"/>
        <v>0</v>
      </c>
      <c r="U514" s="22">
        <f t="shared" si="165"/>
        <v>0</v>
      </c>
      <c r="V514" s="22">
        <f t="shared" si="166"/>
        <v>0</v>
      </c>
      <c r="W514" s="22">
        <f t="shared" si="167"/>
        <v>0</v>
      </c>
      <c r="X514" s="26">
        <v>5</v>
      </c>
      <c r="Y514" s="27"/>
      <c r="Z514" s="27"/>
      <c r="AA514" s="27"/>
      <c r="AB514" s="27"/>
      <c r="AC514" s="27"/>
    </row>
    <row r="515" spans="1:29" ht="15" customHeight="1" x14ac:dyDescent="0.3">
      <c r="A515" s="162" t="s">
        <v>114</v>
      </c>
      <c r="B515" s="157" t="s">
        <v>272</v>
      </c>
      <c r="C515" s="110" t="s">
        <v>257</v>
      </c>
      <c r="D515" s="107">
        <v>6</v>
      </c>
      <c r="E515" s="156" t="s">
        <v>31</v>
      </c>
      <c r="F515" s="153">
        <f t="shared" si="175"/>
        <v>84</v>
      </c>
      <c r="G515" s="113" t="s">
        <v>253</v>
      </c>
      <c r="H515" s="114" t="s">
        <v>938</v>
      </c>
      <c r="I515" s="73">
        <v>40456</v>
      </c>
      <c r="J515" s="17">
        <f t="shared" si="161"/>
        <v>5</v>
      </c>
      <c r="K515" s="18">
        <f t="shared" si="162"/>
        <v>0</v>
      </c>
      <c r="L515" s="19">
        <f t="shared" si="176"/>
        <v>0</v>
      </c>
      <c r="M515" s="20">
        <f t="shared" si="177"/>
        <v>0</v>
      </c>
      <c r="N515" s="20">
        <f t="shared" si="178"/>
        <v>0</v>
      </c>
      <c r="O515" s="20">
        <f t="shared" si="179"/>
        <v>0</v>
      </c>
      <c r="P515" s="20">
        <f t="shared" si="180"/>
        <v>0</v>
      </c>
      <c r="Q515" s="20">
        <f t="shared" si="181"/>
        <v>0</v>
      </c>
      <c r="R515" s="21">
        <v>5</v>
      </c>
      <c r="S515" s="22">
        <f t="shared" si="163"/>
        <v>0</v>
      </c>
      <c r="T515" s="22">
        <f t="shared" si="164"/>
        <v>0</v>
      </c>
      <c r="U515" s="22">
        <f t="shared" si="165"/>
        <v>0</v>
      </c>
      <c r="V515" s="22">
        <f t="shared" si="166"/>
        <v>0</v>
      </c>
      <c r="W515" s="22">
        <f t="shared" si="167"/>
        <v>0</v>
      </c>
      <c r="X515" s="26"/>
      <c r="Y515" s="27"/>
      <c r="Z515" s="27"/>
      <c r="AA515" s="27"/>
      <c r="AB515" s="27"/>
      <c r="AC515" s="27"/>
    </row>
    <row r="516" spans="1:29" ht="15" customHeight="1" x14ac:dyDescent="0.3">
      <c r="A516" s="162" t="s">
        <v>114</v>
      </c>
      <c r="B516" s="178" t="s">
        <v>2020</v>
      </c>
      <c r="C516" s="108" t="s">
        <v>1668</v>
      </c>
      <c r="D516" s="101">
        <v>5</v>
      </c>
      <c r="E516" s="156" t="s">
        <v>53</v>
      </c>
      <c r="F516" s="153">
        <f t="shared" si="175"/>
        <v>85</v>
      </c>
      <c r="G516" s="115" t="s">
        <v>89</v>
      </c>
      <c r="H516" s="116" t="s">
        <v>1762</v>
      </c>
      <c r="I516" s="71">
        <v>40453</v>
      </c>
      <c r="J516" s="17">
        <f t="shared" ref="J516:J579" si="182">SUM(L516:R516)</f>
        <v>5</v>
      </c>
      <c r="K516" s="18">
        <f t="shared" si="162"/>
        <v>5</v>
      </c>
      <c r="L516" s="19">
        <f t="shared" si="176"/>
        <v>5</v>
      </c>
      <c r="M516" s="20">
        <f t="shared" si="177"/>
        <v>0</v>
      </c>
      <c r="N516" s="20">
        <f t="shared" si="178"/>
        <v>0</v>
      </c>
      <c r="O516" s="20">
        <f t="shared" si="179"/>
        <v>0</v>
      </c>
      <c r="P516" s="20">
        <f t="shared" si="180"/>
        <v>0</v>
      </c>
      <c r="Q516" s="20">
        <f t="shared" si="181"/>
        <v>0</v>
      </c>
      <c r="R516" s="21">
        <v>0</v>
      </c>
      <c r="S516" s="22">
        <f t="shared" si="163"/>
        <v>5</v>
      </c>
      <c r="T516" s="22">
        <f t="shared" si="164"/>
        <v>0</v>
      </c>
      <c r="U516" s="22">
        <f t="shared" si="165"/>
        <v>0</v>
      </c>
      <c r="V516" s="22">
        <f t="shared" si="166"/>
        <v>0</v>
      </c>
      <c r="W516" s="22">
        <f t="shared" si="167"/>
        <v>0</v>
      </c>
      <c r="X516" s="26">
        <v>5</v>
      </c>
      <c r="Y516" s="27"/>
      <c r="Z516" s="27"/>
      <c r="AA516" s="27"/>
      <c r="AB516" s="27"/>
      <c r="AC516" s="27"/>
    </row>
    <row r="517" spans="1:29" ht="15" customHeight="1" x14ac:dyDescent="0.3">
      <c r="A517" s="162" t="s">
        <v>114</v>
      </c>
      <c r="B517" s="178" t="s">
        <v>169</v>
      </c>
      <c r="C517" s="108" t="s">
        <v>170</v>
      </c>
      <c r="D517" s="107">
        <v>12</v>
      </c>
      <c r="E517" s="156" t="s">
        <v>25</v>
      </c>
      <c r="F517" s="153">
        <f t="shared" si="175"/>
        <v>86</v>
      </c>
      <c r="G517" s="115" t="s">
        <v>1297</v>
      </c>
      <c r="H517" s="116" t="s">
        <v>1378</v>
      </c>
      <c r="I517" s="71">
        <v>40443</v>
      </c>
      <c r="J517" s="17">
        <f t="shared" si="182"/>
        <v>5</v>
      </c>
      <c r="K517" s="18">
        <f t="shared" ref="K517:K580" si="183">SUM(L517:Q517)</f>
        <v>5</v>
      </c>
      <c r="L517" s="19">
        <f t="shared" si="176"/>
        <v>5</v>
      </c>
      <c r="M517" s="20">
        <f t="shared" si="177"/>
        <v>0</v>
      </c>
      <c r="N517" s="20">
        <f t="shared" si="178"/>
        <v>0</v>
      </c>
      <c r="O517" s="20">
        <f t="shared" si="179"/>
        <v>0</v>
      </c>
      <c r="P517" s="20">
        <f t="shared" si="180"/>
        <v>0</v>
      </c>
      <c r="Q517" s="20">
        <f t="shared" si="181"/>
        <v>0</v>
      </c>
      <c r="R517" s="21">
        <v>0</v>
      </c>
      <c r="S517" s="22">
        <f t="shared" ref="S517:S580" si="184">IFERROR(LARGE((X517:AC517),1),0)</f>
        <v>5</v>
      </c>
      <c r="T517" s="22">
        <f t="shared" ref="T517:T580" si="185">IFERROR(LARGE((X517:AC517),2),0)</f>
        <v>0</v>
      </c>
      <c r="U517" s="22">
        <f t="shared" ref="U517:U580" si="186">IFERROR(LARGE((X517:AC517),3),0)</f>
        <v>0</v>
      </c>
      <c r="V517" s="22">
        <f t="shared" ref="V517:V580" si="187">IFERROR(LARGE((X517:AC517),4),0)</f>
        <v>0</v>
      </c>
      <c r="W517" s="22">
        <f t="shared" ref="W517:W580" si="188">IFERROR(LARGE((X517:AC517),5),0)</f>
        <v>0</v>
      </c>
      <c r="X517" s="26">
        <v>5</v>
      </c>
      <c r="Y517" s="27"/>
      <c r="Z517" s="27"/>
      <c r="AA517" s="27"/>
      <c r="AB517" s="27"/>
      <c r="AC517" s="27"/>
    </row>
    <row r="518" spans="1:29" ht="15" customHeight="1" x14ac:dyDescent="0.3">
      <c r="A518" s="133" t="s">
        <v>114</v>
      </c>
      <c r="B518" s="157" t="s">
        <v>258</v>
      </c>
      <c r="C518" s="108" t="s">
        <v>1192</v>
      </c>
      <c r="D518" s="101">
        <v>12</v>
      </c>
      <c r="E518" s="156" t="s">
        <v>25</v>
      </c>
      <c r="F518" s="153">
        <f t="shared" si="175"/>
        <v>87</v>
      </c>
      <c r="G518" s="113" t="s">
        <v>89</v>
      </c>
      <c r="H518" s="114" t="s">
        <v>672</v>
      </c>
      <c r="I518" s="73">
        <v>40433</v>
      </c>
      <c r="J518" s="17">
        <f t="shared" si="182"/>
        <v>5</v>
      </c>
      <c r="K518" s="18">
        <f t="shared" si="183"/>
        <v>5</v>
      </c>
      <c r="L518" s="19">
        <f t="shared" si="176"/>
        <v>5</v>
      </c>
      <c r="M518" s="20">
        <f t="shared" si="177"/>
        <v>0</v>
      </c>
      <c r="N518" s="20">
        <f t="shared" si="178"/>
        <v>0</v>
      </c>
      <c r="O518" s="20">
        <f t="shared" si="179"/>
        <v>0</v>
      </c>
      <c r="P518" s="20">
        <f t="shared" si="180"/>
        <v>0</v>
      </c>
      <c r="Q518" s="20">
        <f t="shared" si="181"/>
        <v>0</v>
      </c>
      <c r="R518" s="21">
        <v>0</v>
      </c>
      <c r="S518" s="22">
        <f t="shared" si="184"/>
        <v>5</v>
      </c>
      <c r="T518" s="22">
        <f t="shared" si="185"/>
        <v>0</v>
      </c>
      <c r="U518" s="22">
        <f t="shared" si="186"/>
        <v>0</v>
      </c>
      <c r="V518" s="22">
        <f t="shared" si="187"/>
        <v>0</v>
      </c>
      <c r="W518" s="22">
        <f t="shared" si="188"/>
        <v>0</v>
      </c>
      <c r="X518" s="26">
        <v>5</v>
      </c>
      <c r="Y518" s="27"/>
      <c r="Z518" s="27"/>
      <c r="AA518" s="27"/>
      <c r="AB518" s="27"/>
      <c r="AC518" s="24"/>
    </row>
    <row r="519" spans="1:29" ht="15" customHeight="1" x14ac:dyDescent="0.3">
      <c r="A519" s="162" t="s">
        <v>114</v>
      </c>
      <c r="B519" s="157" t="s">
        <v>190</v>
      </c>
      <c r="C519" s="110" t="s">
        <v>191</v>
      </c>
      <c r="D519" s="107">
        <v>4</v>
      </c>
      <c r="E519" s="156" t="s">
        <v>81</v>
      </c>
      <c r="F519" s="153">
        <f t="shared" si="175"/>
        <v>88</v>
      </c>
      <c r="G519" s="113" t="s">
        <v>814</v>
      </c>
      <c r="H519" s="114" t="s">
        <v>815</v>
      </c>
      <c r="I519" s="73">
        <v>40420</v>
      </c>
      <c r="J519" s="17">
        <f t="shared" si="182"/>
        <v>5</v>
      </c>
      <c r="K519" s="18">
        <f t="shared" si="183"/>
        <v>0</v>
      </c>
      <c r="L519" s="19">
        <f t="shared" si="176"/>
        <v>0</v>
      </c>
      <c r="M519" s="20">
        <f t="shared" si="177"/>
        <v>0</v>
      </c>
      <c r="N519" s="20">
        <f t="shared" si="178"/>
        <v>0</v>
      </c>
      <c r="O519" s="20">
        <f t="shared" si="179"/>
        <v>0</v>
      </c>
      <c r="P519" s="20">
        <f t="shared" si="180"/>
        <v>0</v>
      </c>
      <c r="Q519" s="20">
        <f t="shared" si="181"/>
        <v>0</v>
      </c>
      <c r="R519" s="21">
        <v>5</v>
      </c>
      <c r="S519" s="22">
        <f t="shared" si="184"/>
        <v>0</v>
      </c>
      <c r="T519" s="22">
        <f t="shared" si="185"/>
        <v>0</v>
      </c>
      <c r="U519" s="22">
        <f t="shared" si="186"/>
        <v>0</v>
      </c>
      <c r="V519" s="22">
        <f t="shared" si="187"/>
        <v>0</v>
      </c>
      <c r="W519" s="22">
        <f t="shared" si="188"/>
        <v>0</v>
      </c>
      <c r="X519" s="26"/>
      <c r="Y519" s="27"/>
      <c r="Z519" s="27"/>
      <c r="AA519" s="27"/>
      <c r="AB519" s="27"/>
      <c r="AC519" s="27"/>
    </row>
    <row r="520" spans="1:29" ht="15" customHeight="1" x14ac:dyDescent="0.3">
      <c r="A520" s="162" t="s">
        <v>114</v>
      </c>
      <c r="B520" s="157" t="s">
        <v>870</v>
      </c>
      <c r="C520" s="108" t="s">
        <v>687</v>
      </c>
      <c r="D520" s="107">
        <v>19</v>
      </c>
      <c r="E520" s="156" t="s">
        <v>46</v>
      </c>
      <c r="F520" s="153">
        <f t="shared" si="175"/>
        <v>89</v>
      </c>
      <c r="G520" s="113" t="s">
        <v>673</v>
      </c>
      <c r="H520" s="114" t="s">
        <v>674</v>
      </c>
      <c r="I520" s="73">
        <v>40412</v>
      </c>
      <c r="J520" s="17">
        <f t="shared" si="182"/>
        <v>5</v>
      </c>
      <c r="K520" s="18">
        <f t="shared" si="183"/>
        <v>0</v>
      </c>
      <c r="L520" s="19">
        <f t="shared" si="176"/>
        <v>0</v>
      </c>
      <c r="M520" s="20">
        <f t="shared" si="177"/>
        <v>0</v>
      </c>
      <c r="N520" s="20">
        <f t="shared" si="178"/>
        <v>0</v>
      </c>
      <c r="O520" s="20">
        <f t="shared" si="179"/>
        <v>0</v>
      </c>
      <c r="P520" s="20">
        <f t="shared" si="180"/>
        <v>0</v>
      </c>
      <c r="Q520" s="20">
        <f t="shared" si="181"/>
        <v>0</v>
      </c>
      <c r="R520" s="21">
        <v>5</v>
      </c>
      <c r="S520" s="22">
        <f t="shared" si="184"/>
        <v>0</v>
      </c>
      <c r="T520" s="22">
        <f t="shared" si="185"/>
        <v>0</v>
      </c>
      <c r="U520" s="22">
        <f t="shared" si="186"/>
        <v>0</v>
      </c>
      <c r="V520" s="22">
        <f t="shared" si="187"/>
        <v>0</v>
      </c>
      <c r="W520" s="22">
        <f t="shared" si="188"/>
        <v>0</v>
      </c>
      <c r="X520" s="26"/>
      <c r="Y520" s="27"/>
      <c r="Z520" s="27"/>
      <c r="AA520" s="27"/>
      <c r="AB520" s="27"/>
      <c r="AC520" s="27"/>
    </row>
    <row r="521" spans="1:29" ht="15" customHeight="1" x14ac:dyDescent="0.3">
      <c r="A521" s="162" t="s">
        <v>114</v>
      </c>
      <c r="B521" s="157" t="s">
        <v>871</v>
      </c>
      <c r="C521" s="110" t="s">
        <v>830</v>
      </c>
      <c r="D521" s="107">
        <v>7</v>
      </c>
      <c r="E521" s="156" t="s">
        <v>28</v>
      </c>
      <c r="F521" s="153">
        <f t="shared" si="175"/>
        <v>90</v>
      </c>
      <c r="G521" s="113" t="s">
        <v>111</v>
      </c>
      <c r="H521" s="114" t="s">
        <v>831</v>
      </c>
      <c r="I521" s="73">
        <v>40409</v>
      </c>
      <c r="J521" s="17">
        <f t="shared" si="182"/>
        <v>5</v>
      </c>
      <c r="K521" s="18">
        <f t="shared" si="183"/>
        <v>5</v>
      </c>
      <c r="L521" s="19">
        <f t="shared" si="176"/>
        <v>5</v>
      </c>
      <c r="M521" s="20">
        <f t="shared" si="177"/>
        <v>0</v>
      </c>
      <c r="N521" s="20">
        <f t="shared" si="178"/>
        <v>0</v>
      </c>
      <c r="O521" s="20">
        <f t="shared" si="179"/>
        <v>0</v>
      </c>
      <c r="P521" s="20">
        <f t="shared" si="180"/>
        <v>0</v>
      </c>
      <c r="Q521" s="20">
        <f t="shared" si="181"/>
        <v>0</v>
      </c>
      <c r="R521" s="21">
        <v>0</v>
      </c>
      <c r="S521" s="22">
        <f t="shared" si="184"/>
        <v>5</v>
      </c>
      <c r="T521" s="22">
        <f t="shared" si="185"/>
        <v>0</v>
      </c>
      <c r="U521" s="22">
        <f t="shared" si="186"/>
        <v>0</v>
      </c>
      <c r="V521" s="22">
        <f t="shared" si="187"/>
        <v>0</v>
      </c>
      <c r="W521" s="22">
        <f t="shared" si="188"/>
        <v>0</v>
      </c>
      <c r="X521" s="26">
        <v>5</v>
      </c>
      <c r="Y521" s="27"/>
      <c r="Z521" s="27"/>
      <c r="AA521" s="27"/>
      <c r="AB521" s="27"/>
      <c r="AC521" s="27"/>
    </row>
    <row r="522" spans="1:29" ht="15" customHeight="1" x14ac:dyDescent="0.3">
      <c r="A522" s="162" t="s">
        <v>114</v>
      </c>
      <c r="B522" s="157" t="s">
        <v>1203</v>
      </c>
      <c r="C522" s="110" t="s">
        <v>220</v>
      </c>
      <c r="D522" s="107">
        <v>8</v>
      </c>
      <c r="E522" s="156" t="s">
        <v>49</v>
      </c>
      <c r="F522" s="153">
        <f t="shared" si="175"/>
        <v>91</v>
      </c>
      <c r="G522" s="113" t="s">
        <v>1207</v>
      </c>
      <c r="H522" s="114" t="s">
        <v>927</v>
      </c>
      <c r="I522" s="73">
        <v>40401</v>
      </c>
      <c r="J522" s="17">
        <f t="shared" si="182"/>
        <v>5</v>
      </c>
      <c r="K522" s="18">
        <f t="shared" si="183"/>
        <v>5</v>
      </c>
      <c r="L522" s="19">
        <f t="shared" si="176"/>
        <v>5</v>
      </c>
      <c r="M522" s="20">
        <f t="shared" si="177"/>
        <v>0</v>
      </c>
      <c r="N522" s="20">
        <f t="shared" si="178"/>
        <v>0</v>
      </c>
      <c r="O522" s="20">
        <f t="shared" si="179"/>
        <v>0</v>
      </c>
      <c r="P522" s="20">
        <f t="shared" si="180"/>
        <v>0</v>
      </c>
      <c r="Q522" s="20">
        <f t="shared" si="181"/>
        <v>0</v>
      </c>
      <c r="R522" s="21">
        <v>0</v>
      </c>
      <c r="S522" s="22">
        <f t="shared" si="184"/>
        <v>5</v>
      </c>
      <c r="T522" s="22">
        <f t="shared" si="185"/>
        <v>0</v>
      </c>
      <c r="U522" s="22">
        <f t="shared" si="186"/>
        <v>0</v>
      </c>
      <c r="V522" s="22">
        <f t="shared" si="187"/>
        <v>0</v>
      </c>
      <c r="W522" s="22">
        <f t="shared" si="188"/>
        <v>0</v>
      </c>
      <c r="X522" s="26">
        <v>5</v>
      </c>
      <c r="Y522" s="27"/>
      <c r="Z522" s="27"/>
      <c r="AA522" s="27"/>
      <c r="AB522" s="27"/>
      <c r="AC522" s="24"/>
    </row>
    <row r="523" spans="1:29" ht="15" customHeight="1" x14ac:dyDescent="0.3">
      <c r="A523" s="162" t="s">
        <v>114</v>
      </c>
      <c r="B523" s="157" t="s">
        <v>629</v>
      </c>
      <c r="C523" s="110" t="s">
        <v>384</v>
      </c>
      <c r="D523" s="107">
        <v>15</v>
      </c>
      <c r="E523" s="156" t="s">
        <v>29</v>
      </c>
      <c r="F523" s="153">
        <f t="shared" si="175"/>
        <v>92</v>
      </c>
      <c r="G523" s="113" t="s">
        <v>321</v>
      </c>
      <c r="H523" s="114" t="s">
        <v>419</v>
      </c>
      <c r="I523" s="73">
        <v>40400</v>
      </c>
      <c r="J523" s="17">
        <f t="shared" si="182"/>
        <v>5</v>
      </c>
      <c r="K523" s="18">
        <f t="shared" si="183"/>
        <v>0</v>
      </c>
      <c r="L523" s="19">
        <f t="shared" si="176"/>
        <v>0</v>
      </c>
      <c r="M523" s="20">
        <f t="shared" si="177"/>
        <v>0</v>
      </c>
      <c r="N523" s="20">
        <f t="shared" si="178"/>
        <v>0</v>
      </c>
      <c r="O523" s="20">
        <f t="shared" si="179"/>
        <v>0</v>
      </c>
      <c r="P523" s="20">
        <f t="shared" si="180"/>
        <v>0</v>
      </c>
      <c r="Q523" s="20">
        <f t="shared" si="181"/>
        <v>0</v>
      </c>
      <c r="R523" s="21">
        <v>5</v>
      </c>
      <c r="S523" s="22">
        <f t="shared" si="184"/>
        <v>0</v>
      </c>
      <c r="T523" s="22">
        <f t="shared" si="185"/>
        <v>0</v>
      </c>
      <c r="U523" s="22">
        <f t="shared" si="186"/>
        <v>0</v>
      </c>
      <c r="V523" s="22">
        <f t="shared" si="187"/>
        <v>0</v>
      </c>
      <c r="W523" s="22">
        <f t="shared" si="188"/>
        <v>0</v>
      </c>
      <c r="X523" s="26"/>
      <c r="Y523" s="27"/>
      <c r="Z523" s="27"/>
      <c r="AA523" s="27"/>
      <c r="AB523" s="27"/>
      <c r="AC523" s="27"/>
    </row>
    <row r="524" spans="1:29" ht="15" customHeight="1" x14ac:dyDescent="0.3">
      <c r="A524" s="162" t="s">
        <v>114</v>
      </c>
      <c r="B524" s="157" t="s">
        <v>1008</v>
      </c>
      <c r="C524" s="110" t="s">
        <v>974</v>
      </c>
      <c r="D524" s="101">
        <v>11</v>
      </c>
      <c r="E524" s="101" t="s">
        <v>61</v>
      </c>
      <c r="F524" s="153">
        <f t="shared" si="175"/>
        <v>93</v>
      </c>
      <c r="G524" s="113" t="s">
        <v>50</v>
      </c>
      <c r="H524" s="114" t="s">
        <v>975</v>
      </c>
      <c r="I524" s="73">
        <v>40392</v>
      </c>
      <c r="J524" s="17">
        <f t="shared" si="182"/>
        <v>5</v>
      </c>
      <c r="K524" s="18">
        <f t="shared" si="183"/>
        <v>5</v>
      </c>
      <c r="L524" s="19">
        <f t="shared" si="176"/>
        <v>5</v>
      </c>
      <c r="M524" s="20">
        <f t="shared" si="177"/>
        <v>0</v>
      </c>
      <c r="N524" s="20">
        <f t="shared" si="178"/>
        <v>0</v>
      </c>
      <c r="O524" s="20">
        <f t="shared" si="179"/>
        <v>0</v>
      </c>
      <c r="P524" s="20">
        <f t="shared" si="180"/>
        <v>0</v>
      </c>
      <c r="Q524" s="20">
        <f t="shared" si="181"/>
        <v>0</v>
      </c>
      <c r="R524" s="21">
        <v>0</v>
      </c>
      <c r="S524" s="22">
        <f t="shared" si="184"/>
        <v>5</v>
      </c>
      <c r="T524" s="22">
        <f t="shared" si="185"/>
        <v>0</v>
      </c>
      <c r="U524" s="22">
        <f t="shared" si="186"/>
        <v>0</v>
      </c>
      <c r="V524" s="22">
        <f t="shared" si="187"/>
        <v>0</v>
      </c>
      <c r="W524" s="22">
        <f t="shared" si="188"/>
        <v>0</v>
      </c>
      <c r="X524" s="26">
        <v>5</v>
      </c>
      <c r="Y524" s="27"/>
      <c r="Z524" s="27"/>
      <c r="AA524" s="27"/>
      <c r="AB524" s="27"/>
      <c r="AC524" s="27"/>
    </row>
    <row r="525" spans="1:29" ht="15" customHeight="1" x14ac:dyDescent="0.3">
      <c r="A525" s="162" t="s">
        <v>114</v>
      </c>
      <c r="B525" s="178" t="s">
        <v>2044</v>
      </c>
      <c r="C525" s="108" t="s">
        <v>1740</v>
      </c>
      <c r="D525" s="107">
        <v>8</v>
      </c>
      <c r="E525" s="101" t="s">
        <v>49</v>
      </c>
      <c r="F525" s="153">
        <f t="shared" si="175"/>
        <v>94</v>
      </c>
      <c r="G525" s="115" t="s">
        <v>1230</v>
      </c>
      <c r="H525" s="116" t="s">
        <v>1728</v>
      </c>
      <c r="I525" s="71">
        <v>40388</v>
      </c>
      <c r="J525" s="17">
        <f t="shared" si="182"/>
        <v>5</v>
      </c>
      <c r="K525" s="18">
        <f t="shared" si="183"/>
        <v>5</v>
      </c>
      <c r="L525" s="19">
        <f t="shared" si="176"/>
        <v>5</v>
      </c>
      <c r="M525" s="20">
        <f t="shared" si="177"/>
        <v>0</v>
      </c>
      <c r="N525" s="20">
        <f t="shared" si="178"/>
        <v>0</v>
      </c>
      <c r="O525" s="20">
        <f t="shared" si="179"/>
        <v>0</v>
      </c>
      <c r="P525" s="20">
        <f t="shared" si="180"/>
        <v>0</v>
      </c>
      <c r="Q525" s="20">
        <f t="shared" si="181"/>
        <v>0</v>
      </c>
      <c r="R525" s="21">
        <v>0</v>
      </c>
      <c r="S525" s="22">
        <f t="shared" si="184"/>
        <v>5</v>
      </c>
      <c r="T525" s="22">
        <f t="shared" si="185"/>
        <v>0</v>
      </c>
      <c r="U525" s="22">
        <f t="shared" si="186"/>
        <v>0</v>
      </c>
      <c r="V525" s="22">
        <f t="shared" si="187"/>
        <v>0</v>
      </c>
      <c r="W525" s="22">
        <f t="shared" si="188"/>
        <v>0</v>
      </c>
      <c r="X525" s="26">
        <v>5</v>
      </c>
      <c r="Y525" s="27"/>
      <c r="Z525" s="27"/>
      <c r="AA525" s="27"/>
      <c r="AB525" s="27"/>
      <c r="AC525" s="27"/>
    </row>
    <row r="526" spans="1:29" ht="15" customHeight="1" x14ac:dyDescent="0.3">
      <c r="A526" s="162" t="s">
        <v>114</v>
      </c>
      <c r="B526" s="178" t="s">
        <v>342</v>
      </c>
      <c r="C526" s="108" t="s">
        <v>296</v>
      </c>
      <c r="D526" s="107">
        <v>9</v>
      </c>
      <c r="E526" s="101" t="s">
        <v>33</v>
      </c>
      <c r="F526" s="153">
        <f t="shared" si="175"/>
        <v>95</v>
      </c>
      <c r="G526" s="115" t="s">
        <v>1236</v>
      </c>
      <c r="H526" s="116" t="s">
        <v>1738</v>
      </c>
      <c r="I526" s="71">
        <v>40381</v>
      </c>
      <c r="J526" s="17">
        <f t="shared" si="182"/>
        <v>5</v>
      </c>
      <c r="K526" s="18">
        <f t="shared" si="183"/>
        <v>5</v>
      </c>
      <c r="L526" s="19">
        <f t="shared" si="176"/>
        <v>5</v>
      </c>
      <c r="M526" s="20">
        <f t="shared" si="177"/>
        <v>0</v>
      </c>
      <c r="N526" s="20">
        <f t="shared" si="178"/>
        <v>0</v>
      </c>
      <c r="O526" s="20">
        <f t="shared" si="179"/>
        <v>0</v>
      </c>
      <c r="P526" s="20">
        <f t="shared" si="180"/>
        <v>0</v>
      </c>
      <c r="Q526" s="20">
        <f t="shared" si="181"/>
        <v>0</v>
      </c>
      <c r="R526" s="21">
        <v>0</v>
      </c>
      <c r="S526" s="22">
        <f t="shared" si="184"/>
        <v>5</v>
      </c>
      <c r="T526" s="22">
        <f t="shared" si="185"/>
        <v>0</v>
      </c>
      <c r="U526" s="22">
        <f t="shared" si="186"/>
        <v>0</v>
      </c>
      <c r="V526" s="22">
        <f t="shared" si="187"/>
        <v>0</v>
      </c>
      <c r="W526" s="22">
        <f t="shared" si="188"/>
        <v>0</v>
      </c>
      <c r="X526" s="26">
        <v>5</v>
      </c>
      <c r="Y526" s="27"/>
      <c r="Z526" s="27"/>
      <c r="AA526" s="27"/>
      <c r="AB526" s="27"/>
      <c r="AC526" s="27"/>
    </row>
    <row r="527" spans="1:29" ht="15" customHeight="1" x14ac:dyDescent="0.3">
      <c r="A527" s="162" t="s">
        <v>114</v>
      </c>
      <c r="B527" s="178" t="s">
        <v>2045</v>
      </c>
      <c r="C527" s="108" t="s">
        <v>1776</v>
      </c>
      <c r="D527" s="101">
        <v>9</v>
      </c>
      <c r="E527" s="101" t="s">
        <v>33</v>
      </c>
      <c r="F527" s="153">
        <f t="shared" si="175"/>
        <v>96</v>
      </c>
      <c r="G527" s="115" t="s">
        <v>45</v>
      </c>
      <c r="H527" s="116" t="s">
        <v>1768</v>
      </c>
      <c r="I527" s="71">
        <v>40366</v>
      </c>
      <c r="J527" s="17">
        <f t="shared" si="182"/>
        <v>5</v>
      </c>
      <c r="K527" s="18">
        <f t="shared" si="183"/>
        <v>5</v>
      </c>
      <c r="L527" s="19">
        <f t="shared" si="176"/>
        <v>5</v>
      </c>
      <c r="M527" s="20">
        <f t="shared" si="177"/>
        <v>0</v>
      </c>
      <c r="N527" s="20">
        <f t="shared" si="178"/>
        <v>0</v>
      </c>
      <c r="O527" s="20">
        <f t="shared" si="179"/>
        <v>0</v>
      </c>
      <c r="P527" s="20">
        <f t="shared" si="180"/>
        <v>0</v>
      </c>
      <c r="Q527" s="20">
        <f t="shared" si="181"/>
        <v>0</v>
      </c>
      <c r="R527" s="21">
        <v>0</v>
      </c>
      <c r="S527" s="22">
        <f t="shared" si="184"/>
        <v>5</v>
      </c>
      <c r="T527" s="22">
        <f t="shared" si="185"/>
        <v>0</v>
      </c>
      <c r="U527" s="22">
        <f t="shared" si="186"/>
        <v>0</v>
      </c>
      <c r="V527" s="22">
        <f t="shared" si="187"/>
        <v>0</v>
      </c>
      <c r="W527" s="22">
        <f t="shared" si="188"/>
        <v>0</v>
      </c>
      <c r="X527" s="26">
        <v>5</v>
      </c>
      <c r="Y527" s="27"/>
      <c r="Z527" s="27"/>
      <c r="AA527" s="27"/>
      <c r="AB527" s="27"/>
      <c r="AC527" s="27"/>
    </row>
    <row r="528" spans="1:29" ht="15" customHeight="1" x14ac:dyDescent="0.3">
      <c r="A528" s="162" t="s">
        <v>114</v>
      </c>
      <c r="B528" s="178" t="s">
        <v>2046</v>
      </c>
      <c r="C528" s="108" t="s">
        <v>709</v>
      </c>
      <c r="D528" s="101">
        <v>1</v>
      </c>
      <c r="E528" s="101" t="s">
        <v>75</v>
      </c>
      <c r="F528" s="153">
        <f t="shared" ref="F528:F558" si="189">F527+1</f>
        <v>97</v>
      </c>
      <c r="G528" s="115" t="s">
        <v>289</v>
      </c>
      <c r="H528" s="116" t="s">
        <v>1745</v>
      </c>
      <c r="I528" s="71">
        <v>40334</v>
      </c>
      <c r="J528" s="17">
        <f t="shared" si="182"/>
        <v>5</v>
      </c>
      <c r="K528" s="18">
        <f t="shared" si="183"/>
        <v>5</v>
      </c>
      <c r="L528" s="19">
        <f t="shared" ref="L528:L558" si="190">IFERROR(LARGE((S528:W528),1),0)</f>
        <v>5</v>
      </c>
      <c r="M528" s="20">
        <f t="shared" ref="M528:M558" si="191">IFERROR(LARGE((S528:W528),2),0)</f>
        <v>0</v>
      </c>
      <c r="N528" s="20">
        <f t="shared" ref="N528:N558" si="192">IFERROR(LARGE((S528:W528),3),0)</f>
        <v>0</v>
      </c>
      <c r="O528" s="20">
        <f t="shared" ref="O528:O558" si="193">IFERROR(LARGE((S528:W528),4),0)</f>
        <v>0</v>
      </c>
      <c r="P528" s="20">
        <f t="shared" ref="P528:P558" si="194">IFERROR(LARGE((S528:W528),5),0)</f>
        <v>0</v>
      </c>
      <c r="Q528" s="20">
        <f t="shared" ref="Q528:Q558" si="195">IFERROR(LARGE((S528:W528),6),0)</f>
        <v>0</v>
      </c>
      <c r="R528" s="21">
        <v>0</v>
      </c>
      <c r="S528" s="22">
        <f t="shared" si="184"/>
        <v>5</v>
      </c>
      <c r="T528" s="22">
        <f t="shared" si="185"/>
        <v>0</v>
      </c>
      <c r="U528" s="22">
        <f t="shared" si="186"/>
        <v>0</v>
      </c>
      <c r="V528" s="22">
        <f t="shared" si="187"/>
        <v>0</v>
      </c>
      <c r="W528" s="22">
        <f t="shared" si="188"/>
        <v>0</v>
      </c>
      <c r="X528" s="26">
        <v>5</v>
      </c>
      <c r="Y528" s="27"/>
      <c r="Z528" s="27"/>
      <c r="AA528" s="27"/>
      <c r="AB528" s="27"/>
      <c r="AC528" s="27"/>
    </row>
    <row r="529" spans="1:29" ht="15" customHeight="1" x14ac:dyDescent="0.3">
      <c r="A529" s="162" t="s">
        <v>114</v>
      </c>
      <c r="B529" s="178" t="s">
        <v>866</v>
      </c>
      <c r="C529" s="108" t="s">
        <v>686</v>
      </c>
      <c r="D529" s="107">
        <v>19</v>
      </c>
      <c r="E529" s="156" t="s">
        <v>46</v>
      </c>
      <c r="F529" s="153">
        <f t="shared" si="189"/>
        <v>98</v>
      </c>
      <c r="G529" s="115" t="s">
        <v>58</v>
      </c>
      <c r="H529" s="116" t="s">
        <v>1380</v>
      </c>
      <c r="I529" s="71">
        <v>40333</v>
      </c>
      <c r="J529" s="17">
        <f t="shared" si="182"/>
        <v>5</v>
      </c>
      <c r="K529" s="18">
        <f t="shared" si="183"/>
        <v>5</v>
      </c>
      <c r="L529" s="19">
        <f t="shared" si="190"/>
        <v>5</v>
      </c>
      <c r="M529" s="20">
        <f t="shared" si="191"/>
        <v>0</v>
      </c>
      <c r="N529" s="20">
        <f t="shared" si="192"/>
        <v>0</v>
      </c>
      <c r="O529" s="20">
        <f t="shared" si="193"/>
        <v>0</v>
      </c>
      <c r="P529" s="20">
        <f t="shared" si="194"/>
        <v>0</v>
      </c>
      <c r="Q529" s="20">
        <f t="shared" si="195"/>
        <v>0</v>
      </c>
      <c r="R529" s="21">
        <v>0</v>
      </c>
      <c r="S529" s="22">
        <f t="shared" si="184"/>
        <v>5</v>
      </c>
      <c r="T529" s="22">
        <f t="shared" si="185"/>
        <v>0</v>
      </c>
      <c r="U529" s="22">
        <f t="shared" si="186"/>
        <v>0</v>
      </c>
      <c r="V529" s="22">
        <f t="shared" si="187"/>
        <v>0</v>
      </c>
      <c r="W529" s="22">
        <f t="shared" si="188"/>
        <v>0</v>
      </c>
      <c r="X529" s="26">
        <v>5</v>
      </c>
      <c r="Y529" s="27"/>
      <c r="Z529" s="27"/>
      <c r="AA529" s="27"/>
      <c r="AB529" s="27"/>
      <c r="AC529" s="27"/>
    </row>
    <row r="530" spans="1:29" ht="15" customHeight="1" x14ac:dyDescent="0.3">
      <c r="A530" s="162" t="s">
        <v>114</v>
      </c>
      <c r="B530" s="157" t="s">
        <v>1211</v>
      </c>
      <c r="C530" s="110" t="s">
        <v>281</v>
      </c>
      <c r="D530" s="101">
        <v>15</v>
      </c>
      <c r="E530" s="101" t="s">
        <v>29</v>
      </c>
      <c r="F530" s="153">
        <f t="shared" si="189"/>
        <v>99</v>
      </c>
      <c r="G530" s="113" t="s">
        <v>404</v>
      </c>
      <c r="H530" s="114" t="s">
        <v>467</v>
      </c>
      <c r="I530" s="73">
        <v>40315</v>
      </c>
      <c r="J530" s="17">
        <f t="shared" si="182"/>
        <v>5</v>
      </c>
      <c r="K530" s="18">
        <f t="shared" si="183"/>
        <v>5</v>
      </c>
      <c r="L530" s="19">
        <f t="shared" si="190"/>
        <v>5</v>
      </c>
      <c r="M530" s="20">
        <f t="shared" si="191"/>
        <v>0</v>
      </c>
      <c r="N530" s="20">
        <f t="shared" si="192"/>
        <v>0</v>
      </c>
      <c r="O530" s="20">
        <f t="shared" si="193"/>
        <v>0</v>
      </c>
      <c r="P530" s="20">
        <f t="shared" si="194"/>
        <v>0</v>
      </c>
      <c r="Q530" s="20">
        <f t="shared" si="195"/>
        <v>0</v>
      </c>
      <c r="R530" s="21">
        <v>0</v>
      </c>
      <c r="S530" s="22">
        <f t="shared" si="184"/>
        <v>5</v>
      </c>
      <c r="T530" s="22">
        <f t="shared" si="185"/>
        <v>0</v>
      </c>
      <c r="U530" s="22">
        <f t="shared" si="186"/>
        <v>0</v>
      </c>
      <c r="V530" s="22">
        <f t="shared" si="187"/>
        <v>0</v>
      </c>
      <c r="W530" s="22">
        <f t="shared" si="188"/>
        <v>0</v>
      </c>
      <c r="X530" s="26">
        <v>5</v>
      </c>
      <c r="Y530" s="27"/>
      <c r="Z530" s="27"/>
      <c r="AA530" s="27"/>
      <c r="AB530" s="27"/>
      <c r="AC530" s="24"/>
    </row>
    <row r="531" spans="1:29" ht="15" customHeight="1" x14ac:dyDescent="0.3">
      <c r="A531" s="162" t="s">
        <v>114</v>
      </c>
      <c r="B531" s="178" t="s">
        <v>130</v>
      </c>
      <c r="C531" s="108" t="s">
        <v>131</v>
      </c>
      <c r="D531" s="101">
        <v>8</v>
      </c>
      <c r="E531" s="101" t="s">
        <v>49</v>
      </c>
      <c r="F531" s="153">
        <f t="shared" si="189"/>
        <v>100</v>
      </c>
      <c r="G531" s="115" t="s">
        <v>1311</v>
      </c>
      <c r="H531" s="116" t="s">
        <v>1749</v>
      </c>
      <c r="I531" s="71">
        <v>40301</v>
      </c>
      <c r="J531" s="17">
        <f t="shared" si="182"/>
        <v>5</v>
      </c>
      <c r="K531" s="18">
        <f t="shared" si="183"/>
        <v>5</v>
      </c>
      <c r="L531" s="19">
        <f t="shared" si="190"/>
        <v>5</v>
      </c>
      <c r="M531" s="20">
        <f t="shared" si="191"/>
        <v>0</v>
      </c>
      <c r="N531" s="20">
        <f t="shared" si="192"/>
        <v>0</v>
      </c>
      <c r="O531" s="20">
        <f t="shared" si="193"/>
        <v>0</v>
      </c>
      <c r="P531" s="20">
        <f t="shared" si="194"/>
        <v>0</v>
      </c>
      <c r="Q531" s="20">
        <f t="shared" si="195"/>
        <v>0</v>
      </c>
      <c r="R531" s="21">
        <v>0</v>
      </c>
      <c r="S531" s="22">
        <f t="shared" si="184"/>
        <v>5</v>
      </c>
      <c r="T531" s="22">
        <f t="shared" si="185"/>
        <v>0</v>
      </c>
      <c r="U531" s="22">
        <f t="shared" si="186"/>
        <v>0</v>
      </c>
      <c r="V531" s="22">
        <f t="shared" si="187"/>
        <v>0</v>
      </c>
      <c r="W531" s="22">
        <f t="shared" si="188"/>
        <v>0</v>
      </c>
      <c r="X531" s="26">
        <v>5</v>
      </c>
      <c r="Y531" s="27"/>
      <c r="Z531" s="27"/>
      <c r="AA531" s="27"/>
      <c r="AB531" s="27"/>
      <c r="AC531" s="27"/>
    </row>
    <row r="532" spans="1:29" ht="15" customHeight="1" x14ac:dyDescent="0.3">
      <c r="A532" s="162" t="s">
        <v>114</v>
      </c>
      <c r="B532" s="157" t="s">
        <v>851</v>
      </c>
      <c r="C532" s="110" t="s">
        <v>753</v>
      </c>
      <c r="D532" s="107">
        <v>4</v>
      </c>
      <c r="E532" s="101" t="s">
        <v>81</v>
      </c>
      <c r="F532" s="153">
        <f t="shared" si="189"/>
        <v>101</v>
      </c>
      <c r="G532" s="113" t="s">
        <v>67</v>
      </c>
      <c r="H532" s="114" t="s">
        <v>818</v>
      </c>
      <c r="I532" s="73">
        <v>40294</v>
      </c>
      <c r="J532" s="17">
        <f t="shared" si="182"/>
        <v>5</v>
      </c>
      <c r="K532" s="18">
        <f t="shared" si="183"/>
        <v>0</v>
      </c>
      <c r="L532" s="19">
        <f t="shared" si="190"/>
        <v>0</v>
      </c>
      <c r="M532" s="20">
        <f t="shared" si="191"/>
        <v>0</v>
      </c>
      <c r="N532" s="20">
        <f t="shared" si="192"/>
        <v>0</v>
      </c>
      <c r="O532" s="20">
        <f t="shared" si="193"/>
        <v>0</v>
      </c>
      <c r="P532" s="20">
        <f t="shared" si="194"/>
        <v>0</v>
      </c>
      <c r="Q532" s="20">
        <f t="shared" si="195"/>
        <v>0</v>
      </c>
      <c r="R532" s="21">
        <v>5</v>
      </c>
      <c r="S532" s="22">
        <f t="shared" si="184"/>
        <v>0</v>
      </c>
      <c r="T532" s="22">
        <f t="shared" si="185"/>
        <v>0</v>
      </c>
      <c r="U532" s="22">
        <f t="shared" si="186"/>
        <v>0</v>
      </c>
      <c r="V532" s="22">
        <f t="shared" si="187"/>
        <v>0</v>
      </c>
      <c r="W532" s="22">
        <f t="shared" si="188"/>
        <v>0</v>
      </c>
      <c r="X532" s="26"/>
      <c r="Y532" s="27"/>
      <c r="Z532" s="27"/>
      <c r="AA532" s="27"/>
      <c r="AB532" s="27"/>
      <c r="AC532" s="27"/>
    </row>
    <row r="533" spans="1:29" ht="15" customHeight="1" x14ac:dyDescent="0.3">
      <c r="A533" s="162" t="s">
        <v>114</v>
      </c>
      <c r="B533" s="157" t="s">
        <v>343</v>
      </c>
      <c r="C533" s="110" t="s">
        <v>320</v>
      </c>
      <c r="D533" s="107">
        <v>1</v>
      </c>
      <c r="E533" s="101" t="s">
        <v>75</v>
      </c>
      <c r="F533" s="153">
        <f t="shared" si="189"/>
        <v>102</v>
      </c>
      <c r="G533" s="113" t="s">
        <v>66</v>
      </c>
      <c r="H533" s="114" t="s">
        <v>423</v>
      </c>
      <c r="I533" s="73">
        <v>40292</v>
      </c>
      <c r="J533" s="17">
        <f t="shared" si="182"/>
        <v>5</v>
      </c>
      <c r="K533" s="18">
        <f t="shared" si="183"/>
        <v>0</v>
      </c>
      <c r="L533" s="19">
        <f t="shared" si="190"/>
        <v>0</v>
      </c>
      <c r="M533" s="20">
        <f t="shared" si="191"/>
        <v>0</v>
      </c>
      <c r="N533" s="20">
        <f t="shared" si="192"/>
        <v>0</v>
      </c>
      <c r="O533" s="20">
        <f t="shared" si="193"/>
        <v>0</v>
      </c>
      <c r="P533" s="20">
        <f t="shared" si="194"/>
        <v>0</v>
      </c>
      <c r="Q533" s="20">
        <f t="shared" si="195"/>
        <v>0</v>
      </c>
      <c r="R533" s="21">
        <v>5</v>
      </c>
      <c r="S533" s="22">
        <f t="shared" si="184"/>
        <v>0</v>
      </c>
      <c r="T533" s="22">
        <f t="shared" si="185"/>
        <v>0</v>
      </c>
      <c r="U533" s="22">
        <f t="shared" si="186"/>
        <v>0</v>
      </c>
      <c r="V533" s="22">
        <f t="shared" si="187"/>
        <v>0</v>
      </c>
      <c r="W533" s="22">
        <f t="shared" si="188"/>
        <v>0</v>
      </c>
      <c r="X533" s="26"/>
      <c r="Y533" s="27"/>
      <c r="Z533" s="27"/>
      <c r="AA533" s="27"/>
      <c r="AB533" s="27"/>
      <c r="AC533" s="27"/>
    </row>
    <row r="534" spans="1:29" ht="15" customHeight="1" x14ac:dyDescent="0.3">
      <c r="A534" s="162" t="s">
        <v>114</v>
      </c>
      <c r="B534" s="157" t="s">
        <v>630</v>
      </c>
      <c r="C534" s="110" t="s">
        <v>143</v>
      </c>
      <c r="D534" s="107">
        <v>15</v>
      </c>
      <c r="E534" s="101" t="s">
        <v>29</v>
      </c>
      <c r="F534" s="153">
        <f t="shared" si="189"/>
        <v>103</v>
      </c>
      <c r="G534" s="113" t="s">
        <v>404</v>
      </c>
      <c r="H534" s="114" t="s">
        <v>436</v>
      </c>
      <c r="I534" s="73">
        <v>40291</v>
      </c>
      <c r="J534" s="17">
        <f t="shared" si="182"/>
        <v>5</v>
      </c>
      <c r="K534" s="18">
        <f t="shared" si="183"/>
        <v>5</v>
      </c>
      <c r="L534" s="19">
        <f t="shared" si="190"/>
        <v>5</v>
      </c>
      <c r="M534" s="20">
        <f t="shared" si="191"/>
        <v>0</v>
      </c>
      <c r="N534" s="20">
        <f t="shared" si="192"/>
        <v>0</v>
      </c>
      <c r="O534" s="20">
        <f t="shared" si="193"/>
        <v>0</v>
      </c>
      <c r="P534" s="20">
        <f t="shared" si="194"/>
        <v>0</v>
      </c>
      <c r="Q534" s="20">
        <f t="shared" si="195"/>
        <v>0</v>
      </c>
      <c r="R534" s="21">
        <v>0</v>
      </c>
      <c r="S534" s="22">
        <f t="shared" si="184"/>
        <v>5</v>
      </c>
      <c r="T534" s="22">
        <f t="shared" si="185"/>
        <v>0</v>
      </c>
      <c r="U534" s="22">
        <f t="shared" si="186"/>
        <v>0</v>
      </c>
      <c r="V534" s="22">
        <f t="shared" si="187"/>
        <v>0</v>
      </c>
      <c r="W534" s="22">
        <f t="shared" si="188"/>
        <v>0</v>
      </c>
      <c r="X534" s="26">
        <v>5</v>
      </c>
      <c r="Y534" s="27"/>
      <c r="Z534" s="27"/>
      <c r="AA534" s="27"/>
      <c r="AB534" s="27"/>
      <c r="AC534" s="27"/>
    </row>
    <row r="535" spans="1:29" ht="15" customHeight="1" x14ac:dyDescent="0.3">
      <c r="A535" s="162" t="s">
        <v>114</v>
      </c>
      <c r="B535" s="157" t="s">
        <v>1008</v>
      </c>
      <c r="C535" s="110" t="s">
        <v>974</v>
      </c>
      <c r="D535" s="101">
        <v>11</v>
      </c>
      <c r="E535" s="101" t="s">
        <v>61</v>
      </c>
      <c r="F535" s="153">
        <f t="shared" si="189"/>
        <v>104</v>
      </c>
      <c r="G535" s="113" t="s">
        <v>244</v>
      </c>
      <c r="H535" s="114" t="s">
        <v>976</v>
      </c>
      <c r="I535" s="73">
        <v>40275</v>
      </c>
      <c r="J535" s="17">
        <f t="shared" si="182"/>
        <v>5</v>
      </c>
      <c r="K535" s="18">
        <f t="shared" si="183"/>
        <v>5</v>
      </c>
      <c r="L535" s="19">
        <f t="shared" si="190"/>
        <v>5</v>
      </c>
      <c r="M535" s="20">
        <f t="shared" si="191"/>
        <v>0</v>
      </c>
      <c r="N535" s="20">
        <f t="shared" si="192"/>
        <v>0</v>
      </c>
      <c r="O535" s="20">
        <f t="shared" si="193"/>
        <v>0</v>
      </c>
      <c r="P535" s="20">
        <f t="shared" si="194"/>
        <v>0</v>
      </c>
      <c r="Q535" s="20">
        <f t="shared" si="195"/>
        <v>0</v>
      </c>
      <c r="R535" s="21">
        <v>0</v>
      </c>
      <c r="S535" s="22">
        <f t="shared" si="184"/>
        <v>5</v>
      </c>
      <c r="T535" s="22">
        <f t="shared" si="185"/>
        <v>0</v>
      </c>
      <c r="U535" s="22">
        <f t="shared" si="186"/>
        <v>0</v>
      </c>
      <c r="V535" s="22">
        <f t="shared" si="187"/>
        <v>0</v>
      </c>
      <c r="W535" s="22">
        <f t="shared" si="188"/>
        <v>0</v>
      </c>
      <c r="X535" s="26">
        <v>5</v>
      </c>
      <c r="Y535" s="27"/>
      <c r="Z535" s="27"/>
      <c r="AA535" s="27"/>
      <c r="AB535" s="27"/>
      <c r="AC535" s="27"/>
    </row>
    <row r="536" spans="1:29" ht="15" customHeight="1" x14ac:dyDescent="0.3">
      <c r="A536" s="162" t="s">
        <v>114</v>
      </c>
      <c r="B536" s="125" t="s">
        <v>2029</v>
      </c>
      <c r="C536" s="126" t="s">
        <v>1715</v>
      </c>
      <c r="D536" s="107">
        <v>19</v>
      </c>
      <c r="E536" s="101" t="s">
        <v>46</v>
      </c>
      <c r="F536" s="153">
        <f t="shared" si="189"/>
        <v>105</v>
      </c>
      <c r="G536" s="117" t="s">
        <v>245</v>
      </c>
      <c r="H536" s="118" t="s">
        <v>1729</v>
      </c>
      <c r="I536" s="74">
        <v>40274</v>
      </c>
      <c r="J536" s="17">
        <f t="shared" si="182"/>
        <v>5</v>
      </c>
      <c r="K536" s="18">
        <f t="shared" si="183"/>
        <v>5</v>
      </c>
      <c r="L536" s="19">
        <f t="shared" si="190"/>
        <v>5</v>
      </c>
      <c r="M536" s="20">
        <f t="shared" si="191"/>
        <v>0</v>
      </c>
      <c r="N536" s="20">
        <f t="shared" si="192"/>
        <v>0</v>
      </c>
      <c r="O536" s="20">
        <f t="shared" si="193"/>
        <v>0</v>
      </c>
      <c r="P536" s="20">
        <f t="shared" si="194"/>
        <v>0</v>
      </c>
      <c r="Q536" s="20">
        <f t="shared" si="195"/>
        <v>0</v>
      </c>
      <c r="R536" s="21">
        <v>0</v>
      </c>
      <c r="S536" s="22">
        <f t="shared" si="184"/>
        <v>5</v>
      </c>
      <c r="T536" s="22">
        <f t="shared" si="185"/>
        <v>0</v>
      </c>
      <c r="U536" s="22">
        <f t="shared" si="186"/>
        <v>0</v>
      </c>
      <c r="V536" s="22">
        <f t="shared" si="187"/>
        <v>0</v>
      </c>
      <c r="W536" s="22">
        <f t="shared" si="188"/>
        <v>0</v>
      </c>
      <c r="X536" s="26">
        <v>5</v>
      </c>
      <c r="Y536" s="27"/>
      <c r="Z536" s="27"/>
      <c r="AA536" s="27"/>
      <c r="AB536" s="27"/>
      <c r="AC536" s="27"/>
    </row>
    <row r="537" spans="1:29" ht="15" customHeight="1" x14ac:dyDescent="0.3">
      <c r="A537" s="162" t="s">
        <v>114</v>
      </c>
      <c r="B537" s="149" t="s">
        <v>260</v>
      </c>
      <c r="C537" s="101" t="s">
        <v>218</v>
      </c>
      <c r="D537" s="107">
        <v>12</v>
      </c>
      <c r="E537" s="101" t="s">
        <v>46</v>
      </c>
      <c r="F537" s="153">
        <f t="shared" si="189"/>
        <v>106</v>
      </c>
      <c r="G537" s="104" t="s">
        <v>37</v>
      </c>
      <c r="H537" s="105" t="s">
        <v>440</v>
      </c>
      <c r="I537" s="36">
        <v>40268</v>
      </c>
      <c r="J537" s="17">
        <f t="shared" si="182"/>
        <v>5</v>
      </c>
      <c r="K537" s="18">
        <f t="shared" si="183"/>
        <v>5</v>
      </c>
      <c r="L537" s="19">
        <f t="shared" si="190"/>
        <v>5</v>
      </c>
      <c r="M537" s="20">
        <f t="shared" si="191"/>
        <v>0</v>
      </c>
      <c r="N537" s="20">
        <f t="shared" si="192"/>
        <v>0</v>
      </c>
      <c r="O537" s="20">
        <f t="shared" si="193"/>
        <v>0</v>
      </c>
      <c r="P537" s="20">
        <f t="shared" si="194"/>
        <v>0</v>
      </c>
      <c r="Q537" s="20">
        <f t="shared" si="195"/>
        <v>0</v>
      </c>
      <c r="R537" s="21">
        <v>0</v>
      </c>
      <c r="S537" s="22">
        <f t="shared" si="184"/>
        <v>5</v>
      </c>
      <c r="T537" s="22">
        <f t="shared" si="185"/>
        <v>0</v>
      </c>
      <c r="U537" s="22">
        <f t="shared" si="186"/>
        <v>0</v>
      </c>
      <c r="V537" s="22">
        <f t="shared" si="187"/>
        <v>0</v>
      </c>
      <c r="W537" s="22">
        <f t="shared" si="188"/>
        <v>0</v>
      </c>
      <c r="X537" s="26">
        <v>5</v>
      </c>
      <c r="Y537" s="27"/>
      <c r="Z537" s="27"/>
      <c r="AA537" s="27"/>
      <c r="AB537" s="27"/>
      <c r="AC537" s="27"/>
    </row>
    <row r="538" spans="1:29" ht="15" customHeight="1" x14ac:dyDescent="0.3">
      <c r="A538" s="162" t="s">
        <v>114</v>
      </c>
      <c r="B538" s="149" t="s">
        <v>610</v>
      </c>
      <c r="C538" s="101" t="s">
        <v>400</v>
      </c>
      <c r="D538" s="107">
        <v>7</v>
      </c>
      <c r="E538" s="101" t="s">
        <v>28</v>
      </c>
      <c r="F538" s="153">
        <f t="shared" si="189"/>
        <v>107</v>
      </c>
      <c r="G538" s="104" t="s">
        <v>110</v>
      </c>
      <c r="H538" s="105" t="s">
        <v>401</v>
      </c>
      <c r="I538" s="36">
        <v>40251</v>
      </c>
      <c r="J538" s="17">
        <f t="shared" si="182"/>
        <v>5</v>
      </c>
      <c r="K538" s="18">
        <f t="shared" si="183"/>
        <v>0</v>
      </c>
      <c r="L538" s="19">
        <f t="shared" si="190"/>
        <v>0</v>
      </c>
      <c r="M538" s="20">
        <f t="shared" si="191"/>
        <v>0</v>
      </c>
      <c r="N538" s="20">
        <f t="shared" si="192"/>
        <v>0</v>
      </c>
      <c r="O538" s="20">
        <f t="shared" si="193"/>
        <v>0</v>
      </c>
      <c r="P538" s="20">
        <f t="shared" si="194"/>
        <v>0</v>
      </c>
      <c r="Q538" s="20">
        <f t="shared" si="195"/>
        <v>0</v>
      </c>
      <c r="R538" s="21">
        <v>5</v>
      </c>
      <c r="S538" s="22">
        <f t="shared" si="184"/>
        <v>0</v>
      </c>
      <c r="T538" s="22">
        <f t="shared" si="185"/>
        <v>0</v>
      </c>
      <c r="U538" s="22">
        <f t="shared" si="186"/>
        <v>0</v>
      </c>
      <c r="V538" s="22">
        <f t="shared" si="187"/>
        <v>0</v>
      </c>
      <c r="W538" s="22">
        <f t="shared" si="188"/>
        <v>0</v>
      </c>
      <c r="X538" s="26"/>
      <c r="Y538" s="27"/>
      <c r="Z538" s="27"/>
      <c r="AA538" s="27"/>
      <c r="AB538" s="27"/>
      <c r="AC538" s="27"/>
    </row>
    <row r="539" spans="1:29" ht="15" customHeight="1" x14ac:dyDescent="0.3">
      <c r="A539" s="162" t="s">
        <v>114</v>
      </c>
      <c r="B539" s="149" t="s">
        <v>614</v>
      </c>
      <c r="C539" s="101" t="s">
        <v>407</v>
      </c>
      <c r="D539" s="107">
        <v>19</v>
      </c>
      <c r="E539" s="101" t="s">
        <v>46</v>
      </c>
      <c r="F539" s="153">
        <f t="shared" si="189"/>
        <v>108</v>
      </c>
      <c r="G539" s="104" t="s">
        <v>67</v>
      </c>
      <c r="H539" s="105" t="s">
        <v>408</v>
      </c>
      <c r="I539" s="36">
        <v>40239</v>
      </c>
      <c r="J539" s="17">
        <f t="shared" si="182"/>
        <v>5</v>
      </c>
      <c r="K539" s="18">
        <f t="shared" si="183"/>
        <v>5</v>
      </c>
      <c r="L539" s="19">
        <f t="shared" si="190"/>
        <v>5</v>
      </c>
      <c r="M539" s="20">
        <f t="shared" si="191"/>
        <v>0</v>
      </c>
      <c r="N539" s="20">
        <f t="shared" si="192"/>
        <v>0</v>
      </c>
      <c r="O539" s="20">
        <f t="shared" si="193"/>
        <v>0</v>
      </c>
      <c r="P539" s="20">
        <f t="shared" si="194"/>
        <v>0</v>
      </c>
      <c r="Q539" s="20">
        <f t="shared" si="195"/>
        <v>0</v>
      </c>
      <c r="R539" s="21">
        <v>0</v>
      </c>
      <c r="S539" s="22">
        <f t="shared" si="184"/>
        <v>5</v>
      </c>
      <c r="T539" s="22">
        <f t="shared" si="185"/>
        <v>0</v>
      </c>
      <c r="U539" s="22">
        <f t="shared" si="186"/>
        <v>0</v>
      </c>
      <c r="V539" s="22">
        <f t="shared" si="187"/>
        <v>0</v>
      </c>
      <c r="W539" s="22">
        <f t="shared" si="188"/>
        <v>0</v>
      </c>
      <c r="X539" s="26">
        <v>5</v>
      </c>
      <c r="Y539" s="27"/>
      <c r="Z539" s="27"/>
      <c r="AA539" s="27"/>
      <c r="AB539" s="27"/>
      <c r="AC539" s="27"/>
    </row>
    <row r="540" spans="1:29" ht="15" customHeight="1" x14ac:dyDescent="0.3">
      <c r="A540" s="162" t="s">
        <v>114</v>
      </c>
      <c r="B540" s="125" t="s">
        <v>1992</v>
      </c>
      <c r="C540" s="126" t="s">
        <v>1567</v>
      </c>
      <c r="D540" s="101">
        <v>9</v>
      </c>
      <c r="E540" s="101" t="s">
        <v>33</v>
      </c>
      <c r="F540" s="153">
        <f t="shared" si="189"/>
        <v>109</v>
      </c>
      <c r="G540" s="117" t="s">
        <v>1361</v>
      </c>
      <c r="H540" s="118" t="s">
        <v>1769</v>
      </c>
      <c r="I540" s="74">
        <v>40193</v>
      </c>
      <c r="J540" s="17">
        <f t="shared" si="182"/>
        <v>5</v>
      </c>
      <c r="K540" s="18">
        <f t="shared" si="183"/>
        <v>5</v>
      </c>
      <c r="L540" s="19">
        <f t="shared" si="190"/>
        <v>5</v>
      </c>
      <c r="M540" s="20">
        <f t="shared" si="191"/>
        <v>0</v>
      </c>
      <c r="N540" s="20">
        <f t="shared" si="192"/>
        <v>0</v>
      </c>
      <c r="O540" s="20">
        <f t="shared" si="193"/>
        <v>0</v>
      </c>
      <c r="P540" s="20">
        <f t="shared" si="194"/>
        <v>0</v>
      </c>
      <c r="Q540" s="20">
        <f t="shared" si="195"/>
        <v>0</v>
      </c>
      <c r="R540" s="21">
        <v>0</v>
      </c>
      <c r="S540" s="22">
        <f t="shared" si="184"/>
        <v>5</v>
      </c>
      <c r="T540" s="22">
        <f t="shared" si="185"/>
        <v>0</v>
      </c>
      <c r="U540" s="22">
        <f t="shared" si="186"/>
        <v>0</v>
      </c>
      <c r="V540" s="22">
        <f t="shared" si="187"/>
        <v>0</v>
      </c>
      <c r="W540" s="22">
        <f t="shared" si="188"/>
        <v>0</v>
      </c>
      <c r="X540" s="26">
        <v>5</v>
      </c>
      <c r="Y540" s="27"/>
      <c r="Z540" s="27"/>
      <c r="AA540" s="27"/>
      <c r="AB540" s="27"/>
      <c r="AC540" s="27"/>
    </row>
    <row r="541" spans="1:29" ht="15" customHeight="1" x14ac:dyDescent="0.3">
      <c r="A541" s="162" t="s">
        <v>114</v>
      </c>
      <c r="B541" s="149" t="s">
        <v>866</v>
      </c>
      <c r="C541" s="101" t="s">
        <v>686</v>
      </c>
      <c r="D541" s="107">
        <v>19</v>
      </c>
      <c r="E541" s="101" t="s">
        <v>46</v>
      </c>
      <c r="F541" s="153">
        <f t="shared" si="189"/>
        <v>110</v>
      </c>
      <c r="G541" s="104" t="s">
        <v>412</v>
      </c>
      <c r="H541" s="105" t="s">
        <v>413</v>
      </c>
      <c r="I541" s="36">
        <v>40192</v>
      </c>
      <c r="J541" s="17">
        <f t="shared" si="182"/>
        <v>5</v>
      </c>
      <c r="K541" s="18">
        <f t="shared" si="183"/>
        <v>0</v>
      </c>
      <c r="L541" s="19">
        <f t="shared" si="190"/>
        <v>0</v>
      </c>
      <c r="M541" s="20">
        <f t="shared" si="191"/>
        <v>0</v>
      </c>
      <c r="N541" s="20">
        <f t="shared" si="192"/>
        <v>0</v>
      </c>
      <c r="O541" s="20">
        <f t="shared" si="193"/>
        <v>0</v>
      </c>
      <c r="P541" s="20">
        <f t="shared" si="194"/>
        <v>0</v>
      </c>
      <c r="Q541" s="20">
        <f t="shared" si="195"/>
        <v>0</v>
      </c>
      <c r="R541" s="21">
        <v>5</v>
      </c>
      <c r="S541" s="22">
        <f t="shared" si="184"/>
        <v>0</v>
      </c>
      <c r="T541" s="22">
        <f t="shared" si="185"/>
        <v>0</v>
      </c>
      <c r="U541" s="22">
        <f t="shared" si="186"/>
        <v>0</v>
      </c>
      <c r="V541" s="22">
        <f t="shared" si="187"/>
        <v>0</v>
      </c>
      <c r="W541" s="22">
        <f t="shared" si="188"/>
        <v>0</v>
      </c>
      <c r="X541" s="26"/>
      <c r="Y541" s="27"/>
      <c r="Z541" s="27"/>
      <c r="AA541" s="27"/>
      <c r="AB541" s="27"/>
      <c r="AC541" s="27"/>
    </row>
    <row r="542" spans="1:29" ht="15" customHeight="1" x14ac:dyDescent="0.3">
      <c r="A542" s="162" t="s">
        <v>114</v>
      </c>
      <c r="B542" s="149" t="s">
        <v>87</v>
      </c>
      <c r="C542" s="101" t="s">
        <v>88</v>
      </c>
      <c r="D542" s="164">
        <v>1</v>
      </c>
      <c r="E542" s="135" t="s">
        <v>75</v>
      </c>
      <c r="F542" s="153">
        <f t="shared" si="189"/>
        <v>111</v>
      </c>
      <c r="G542" s="104" t="s">
        <v>244</v>
      </c>
      <c r="H542" s="105" t="s">
        <v>783</v>
      </c>
      <c r="I542" s="36">
        <v>40185</v>
      </c>
      <c r="J542" s="17">
        <f t="shared" si="182"/>
        <v>5</v>
      </c>
      <c r="K542" s="18">
        <f t="shared" si="183"/>
        <v>5</v>
      </c>
      <c r="L542" s="19">
        <f t="shared" si="190"/>
        <v>5</v>
      </c>
      <c r="M542" s="20">
        <f t="shared" si="191"/>
        <v>0</v>
      </c>
      <c r="N542" s="20">
        <f t="shared" si="192"/>
        <v>0</v>
      </c>
      <c r="O542" s="20">
        <f t="shared" si="193"/>
        <v>0</v>
      </c>
      <c r="P542" s="20">
        <f t="shared" si="194"/>
        <v>0</v>
      </c>
      <c r="Q542" s="20">
        <f t="shared" si="195"/>
        <v>0</v>
      </c>
      <c r="R542" s="21">
        <v>0</v>
      </c>
      <c r="S542" s="22">
        <f t="shared" si="184"/>
        <v>5</v>
      </c>
      <c r="T542" s="22">
        <f t="shared" si="185"/>
        <v>0</v>
      </c>
      <c r="U542" s="22">
        <f t="shared" si="186"/>
        <v>0</v>
      </c>
      <c r="V542" s="22">
        <f t="shared" si="187"/>
        <v>0</v>
      </c>
      <c r="W542" s="22">
        <f t="shared" si="188"/>
        <v>0</v>
      </c>
      <c r="X542" s="26">
        <v>5</v>
      </c>
      <c r="Y542" s="27"/>
      <c r="Z542" s="27"/>
      <c r="AA542" s="27"/>
      <c r="AB542" s="37"/>
      <c r="AC542" s="37"/>
    </row>
    <row r="543" spans="1:29" ht="15" customHeight="1" x14ac:dyDescent="0.3">
      <c r="A543" s="162" t="s">
        <v>114</v>
      </c>
      <c r="B543" s="149" t="s">
        <v>132</v>
      </c>
      <c r="C543" s="101" t="s">
        <v>133</v>
      </c>
      <c r="D543" s="107">
        <v>9</v>
      </c>
      <c r="E543" s="101" t="s">
        <v>33</v>
      </c>
      <c r="F543" s="153">
        <f t="shared" si="189"/>
        <v>112</v>
      </c>
      <c r="G543" s="104" t="s">
        <v>138</v>
      </c>
      <c r="H543" s="105" t="s">
        <v>256</v>
      </c>
      <c r="I543" s="36">
        <v>40528</v>
      </c>
      <c r="J543" s="17">
        <f t="shared" si="182"/>
        <v>3</v>
      </c>
      <c r="K543" s="18">
        <f t="shared" si="183"/>
        <v>0</v>
      </c>
      <c r="L543" s="19">
        <f t="shared" si="190"/>
        <v>0</v>
      </c>
      <c r="M543" s="20">
        <f t="shared" si="191"/>
        <v>0</v>
      </c>
      <c r="N543" s="20">
        <f t="shared" si="192"/>
        <v>0</v>
      </c>
      <c r="O543" s="20">
        <f t="shared" si="193"/>
        <v>0</v>
      </c>
      <c r="P543" s="20">
        <f t="shared" si="194"/>
        <v>0</v>
      </c>
      <c r="Q543" s="20">
        <f t="shared" si="195"/>
        <v>0</v>
      </c>
      <c r="R543" s="21">
        <v>3</v>
      </c>
      <c r="S543" s="22">
        <f t="shared" si="184"/>
        <v>0</v>
      </c>
      <c r="T543" s="22">
        <f t="shared" si="185"/>
        <v>0</v>
      </c>
      <c r="U543" s="22">
        <f t="shared" si="186"/>
        <v>0</v>
      </c>
      <c r="V543" s="22">
        <f t="shared" si="187"/>
        <v>0</v>
      </c>
      <c r="W543" s="22">
        <f t="shared" si="188"/>
        <v>0</v>
      </c>
      <c r="X543" s="26"/>
      <c r="Y543" s="27"/>
      <c r="Z543" s="27"/>
      <c r="AA543" s="27"/>
      <c r="AB543" s="27"/>
      <c r="AC543" s="27"/>
    </row>
    <row r="544" spans="1:29" ht="15" customHeight="1" x14ac:dyDescent="0.3">
      <c r="A544" s="162" t="s">
        <v>114</v>
      </c>
      <c r="B544" s="149" t="s">
        <v>869</v>
      </c>
      <c r="C544" s="101" t="s">
        <v>725</v>
      </c>
      <c r="D544" s="167">
        <v>4</v>
      </c>
      <c r="E544" s="166" t="s">
        <v>81</v>
      </c>
      <c r="F544" s="153">
        <f t="shared" si="189"/>
        <v>113</v>
      </c>
      <c r="G544" s="104" t="s">
        <v>134</v>
      </c>
      <c r="H544" s="105" t="s">
        <v>828</v>
      </c>
      <c r="I544" s="36">
        <v>40516</v>
      </c>
      <c r="J544" s="17">
        <f t="shared" si="182"/>
        <v>3</v>
      </c>
      <c r="K544" s="18">
        <f t="shared" si="183"/>
        <v>0</v>
      </c>
      <c r="L544" s="19">
        <f t="shared" si="190"/>
        <v>0</v>
      </c>
      <c r="M544" s="20">
        <f t="shared" si="191"/>
        <v>0</v>
      </c>
      <c r="N544" s="20">
        <f t="shared" si="192"/>
        <v>0</v>
      </c>
      <c r="O544" s="20">
        <f t="shared" si="193"/>
        <v>0</v>
      </c>
      <c r="P544" s="20">
        <f t="shared" si="194"/>
        <v>0</v>
      </c>
      <c r="Q544" s="20">
        <f t="shared" si="195"/>
        <v>0</v>
      </c>
      <c r="R544" s="21">
        <v>3</v>
      </c>
      <c r="S544" s="22">
        <f t="shared" si="184"/>
        <v>0</v>
      </c>
      <c r="T544" s="22">
        <f t="shared" si="185"/>
        <v>0</v>
      </c>
      <c r="U544" s="22">
        <f t="shared" si="186"/>
        <v>0</v>
      </c>
      <c r="V544" s="22">
        <f t="shared" si="187"/>
        <v>0</v>
      </c>
      <c r="W544" s="22">
        <f t="shared" si="188"/>
        <v>0</v>
      </c>
      <c r="X544" s="26"/>
      <c r="Y544" s="27"/>
      <c r="Z544" s="27"/>
      <c r="AA544" s="27"/>
      <c r="AB544" s="28"/>
      <c r="AC544" s="28"/>
    </row>
    <row r="545" spans="1:29" ht="15" customHeight="1" x14ac:dyDescent="0.3">
      <c r="A545" s="162" t="s">
        <v>114</v>
      </c>
      <c r="B545" s="149" t="s">
        <v>1156</v>
      </c>
      <c r="C545" s="126" t="s">
        <v>1058</v>
      </c>
      <c r="D545" s="107">
        <v>1</v>
      </c>
      <c r="E545" s="101" t="s">
        <v>75</v>
      </c>
      <c r="F545" s="153">
        <f t="shared" si="189"/>
        <v>114</v>
      </c>
      <c r="G545" s="104" t="s">
        <v>84</v>
      </c>
      <c r="H545" s="105" t="s">
        <v>1059</v>
      </c>
      <c r="I545" s="36">
        <v>40495</v>
      </c>
      <c r="J545" s="17">
        <f t="shared" si="182"/>
        <v>3</v>
      </c>
      <c r="K545" s="18">
        <f t="shared" si="183"/>
        <v>0</v>
      </c>
      <c r="L545" s="19">
        <f t="shared" si="190"/>
        <v>0</v>
      </c>
      <c r="M545" s="20">
        <f t="shared" si="191"/>
        <v>0</v>
      </c>
      <c r="N545" s="20">
        <f t="shared" si="192"/>
        <v>0</v>
      </c>
      <c r="O545" s="20">
        <f t="shared" si="193"/>
        <v>0</v>
      </c>
      <c r="P545" s="20">
        <f t="shared" si="194"/>
        <v>0</v>
      </c>
      <c r="Q545" s="20">
        <f t="shared" si="195"/>
        <v>0</v>
      </c>
      <c r="R545" s="21">
        <v>3</v>
      </c>
      <c r="S545" s="22">
        <f t="shared" si="184"/>
        <v>0</v>
      </c>
      <c r="T545" s="22">
        <f t="shared" si="185"/>
        <v>0</v>
      </c>
      <c r="U545" s="22">
        <f t="shared" si="186"/>
        <v>0</v>
      </c>
      <c r="V545" s="22">
        <f t="shared" si="187"/>
        <v>0</v>
      </c>
      <c r="W545" s="22">
        <f t="shared" si="188"/>
        <v>0</v>
      </c>
      <c r="X545" s="26"/>
      <c r="Y545" s="27"/>
      <c r="Z545" s="27"/>
      <c r="AA545" s="27"/>
      <c r="AB545" s="27"/>
      <c r="AC545" s="27"/>
    </row>
    <row r="546" spans="1:29" ht="15" customHeight="1" x14ac:dyDescent="0.3">
      <c r="A546" s="162" t="s">
        <v>114</v>
      </c>
      <c r="B546" s="149" t="s">
        <v>270</v>
      </c>
      <c r="C546" s="101" t="s">
        <v>255</v>
      </c>
      <c r="D546" s="107">
        <v>5</v>
      </c>
      <c r="E546" s="101" t="s">
        <v>53</v>
      </c>
      <c r="F546" s="153">
        <f t="shared" si="189"/>
        <v>115</v>
      </c>
      <c r="G546" s="104" t="s">
        <v>321</v>
      </c>
      <c r="H546" s="105" t="s">
        <v>826</v>
      </c>
      <c r="I546" s="36">
        <v>40443</v>
      </c>
      <c r="J546" s="17">
        <f t="shared" si="182"/>
        <v>3</v>
      </c>
      <c r="K546" s="18">
        <f t="shared" si="183"/>
        <v>0</v>
      </c>
      <c r="L546" s="19">
        <f t="shared" si="190"/>
        <v>0</v>
      </c>
      <c r="M546" s="20">
        <f t="shared" si="191"/>
        <v>0</v>
      </c>
      <c r="N546" s="20">
        <f t="shared" si="192"/>
        <v>0</v>
      </c>
      <c r="O546" s="20">
        <f t="shared" si="193"/>
        <v>0</v>
      </c>
      <c r="P546" s="20">
        <f t="shared" si="194"/>
        <v>0</v>
      </c>
      <c r="Q546" s="20">
        <f t="shared" si="195"/>
        <v>0</v>
      </c>
      <c r="R546" s="21">
        <v>3</v>
      </c>
      <c r="S546" s="22">
        <f t="shared" si="184"/>
        <v>0</v>
      </c>
      <c r="T546" s="22">
        <f t="shared" si="185"/>
        <v>0</v>
      </c>
      <c r="U546" s="22">
        <f t="shared" si="186"/>
        <v>0</v>
      </c>
      <c r="V546" s="22">
        <f t="shared" si="187"/>
        <v>0</v>
      </c>
      <c r="W546" s="22">
        <f t="shared" si="188"/>
        <v>0</v>
      </c>
      <c r="X546" s="26"/>
      <c r="Y546" s="27"/>
      <c r="Z546" s="27"/>
      <c r="AA546" s="27"/>
      <c r="AB546" s="27"/>
      <c r="AC546" s="27"/>
    </row>
    <row r="547" spans="1:29" ht="15" customHeight="1" x14ac:dyDescent="0.3">
      <c r="A547" s="162" t="s">
        <v>114</v>
      </c>
      <c r="B547" s="149" t="s">
        <v>855</v>
      </c>
      <c r="C547" s="101" t="s">
        <v>765</v>
      </c>
      <c r="D547" s="134">
        <v>20</v>
      </c>
      <c r="E547" s="156" t="s">
        <v>40</v>
      </c>
      <c r="F547" s="153">
        <f t="shared" si="189"/>
        <v>116</v>
      </c>
      <c r="G547" s="104" t="s">
        <v>26</v>
      </c>
      <c r="H547" s="105" t="s">
        <v>464</v>
      </c>
      <c r="I547" s="36">
        <v>40397</v>
      </c>
      <c r="J547" s="17">
        <f t="shared" si="182"/>
        <v>3</v>
      </c>
      <c r="K547" s="18">
        <f t="shared" si="183"/>
        <v>0</v>
      </c>
      <c r="L547" s="19">
        <f t="shared" si="190"/>
        <v>0</v>
      </c>
      <c r="M547" s="20">
        <f t="shared" si="191"/>
        <v>0</v>
      </c>
      <c r="N547" s="20">
        <f t="shared" si="192"/>
        <v>0</v>
      </c>
      <c r="O547" s="20">
        <f t="shared" si="193"/>
        <v>0</v>
      </c>
      <c r="P547" s="20">
        <f t="shared" si="194"/>
        <v>0</v>
      </c>
      <c r="Q547" s="20">
        <f t="shared" si="195"/>
        <v>0</v>
      </c>
      <c r="R547" s="21">
        <v>3</v>
      </c>
      <c r="S547" s="22">
        <f t="shared" si="184"/>
        <v>0</v>
      </c>
      <c r="T547" s="22">
        <f t="shared" si="185"/>
        <v>0</v>
      </c>
      <c r="U547" s="22">
        <f t="shared" si="186"/>
        <v>0</v>
      </c>
      <c r="V547" s="22">
        <f t="shared" si="187"/>
        <v>0</v>
      </c>
      <c r="W547" s="22">
        <f t="shared" si="188"/>
        <v>0</v>
      </c>
      <c r="X547" s="26"/>
      <c r="Y547" s="27"/>
      <c r="Z547" s="27"/>
      <c r="AA547" s="27"/>
      <c r="AB547" s="28"/>
      <c r="AC547" s="28"/>
    </row>
    <row r="548" spans="1:29" ht="15" customHeight="1" x14ac:dyDescent="0.3">
      <c r="A548" s="162" t="s">
        <v>114</v>
      </c>
      <c r="B548" s="149" t="s">
        <v>1010</v>
      </c>
      <c r="C548" s="101" t="s">
        <v>908</v>
      </c>
      <c r="D548" s="107">
        <v>9</v>
      </c>
      <c r="E548" s="101" t="s">
        <v>33</v>
      </c>
      <c r="F548" s="153">
        <f t="shared" si="189"/>
        <v>117</v>
      </c>
      <c r="G548" s="104" t="s">
        <v>37</v>
      </c>
      <c r="H548" s="105" t="s">
        <v>909</v>
      </c>
      <c r="I548" s="36">
        <v>40395</v>
      </c>
      <c r="J548" s="17">
        <f t="shared" si="182"/>
        <v>3</v>
      </c>
      <c r="K548" s="18">
        <f t="shared" si="183"/>
        <v>0</v>
      </c>
      <c r="L548" s="19">
        <f t="shared" si="190"/>
        <v>0</v>
      </c>
      <c r="M548" s="20">
        <f t="shared" si="191"/>
        <v>0</v>
      </c>
      <c r="N548" s="20">
        <f t="shared" si="192"/>
        <v>0</v>
      </c>
      <c r="O548" s="20">
        <f t="shared" si="193"/>
        <v>0</v>
      </c>
      <c r="P548" s="20">
        <f t="shared" si="194"/>
        <v>0</v>
      </c>
      <c r="Q548" s="20">
        <f t="shared" si="195"/>
        <v>0</v>
      </c>
      <c r="R548" s="21">
        <v>3</v>
      </c>
      <c r="S548" s="22">
        <f t="shared" si="184"/>
        <v>0</v>
      </c>
      <c r="T548" s="22">
        <f t="shared" si="185"/>
        <v>0</v>
      </c>
      <c r="U548" s="22">
        <f t="shared" si="186"/>
        <v>0</v>
      </c>
      <c r="V548" s="22">
        <f t="shared" si="187"/>
        <v>0</v>
      </c>
      <c r="W548" s="22">
        <f t="shared" si="188"/>
        <v>0</v>
      </c>
      <c r="X548" s="26"/>
      <c r="Y548" s="27"/>
      <c r="Z548" s="27"/>
      <c r="AA548" s="27"/>
      <c r="AB548" s="27"/>
      <c r="AC548" s="27"/>
    </row>
    <row r="549" spans="1:29" ht="15" customHeight="1" x14ac:dyDescent="0.3">
      <c r="A549" s="162" t="s">
        <v>114</v>
      </c>
      <c r="B549" s="149" t="s">
        <v>629</v>
      </c>
      <c r="C549" s="101" t="s">
        <v>384</v>
      </c>
      <c r="D549" s="134">
        <v>15</v>
      </c>
      <c r="E549" s="156" t="s">
        <v>29</v>
      </c>
      <c r="F549" s="153">
        <f t="shared" si="189"/>
        <v>118</v>
      </c>
      <c r="G549" s="104" t="s">
        <v>448</v>
      </c>
      <c r="H549" s="105" t="s">
        <v>216</v>
      </c>
      <c r="I549" s="36">
        <v>40357</v>
      </c>
      <c r="J549" s="17">
        <f t="shared" si="182"/>
        <v>3</v>
      </c>
      <c r="K549" s="18">
        <f t="shared" si="183"/>
        <v>0</v>
      </c>
      <c r="L549" s="19">
        <f t="shared" si="190"/>
        <v>0</v>
      </c>
      <c r="M549" s="20">
        <f t="shared" si="191"/>
        <v>0</v>
      </c>
      <c r="N549" s="20">
        <f t="shared" si="192"/>
        <v>0</v>
      </c>
      <c r="O549" s="20">
        <f t="shared" si="193"/>
        <v>0</v>
      </c>
      <c r="P549" s="20">
        <f t="shared" si="194"/>
        <v>0</v>
      </c>
      <c r="Q549" s="20">
        <f t="shared" si="195"/>
        <v>0</v>
      </c>
      <c r="R549" s="21">
        <v>3</v>
      </c>
      <c r="S549" s="22">
        <f t="shared" si="184"/>
        <v>0</v>
      </c>
      <c r="T549" s="22">
        <f t="shared" si="185"/>
        <v>0</v>
      </c>
      <c r="U549" s="22">
        <f t="shared" si="186"/>
        <v>0</v>
      </c>
      <c r="V549" s="22">
        <f t="shared" si="187"/>
        <v>0</v>
      </c>
      <c r="W549" s="22">
        <f t="shared" si="188"/>
        <v>0</v>
      </c>
      <c r="X549" s="26"/>
      <c r="Y549" s="27"/>
      <c r="Z549" s="27"/>
      <c r="AA549" s="27"/>
      <c r="AB549" s="28"/>
      <c r="AC549" s="27"/>
    </row>
    <row r="550" spans="1:29" ht="15" customHeight="1" x14ac:dyDescent="0.3">
      <c r="A550" s="162" t="s">
        <v>114</v>
      </c>
      <c r="B550" s="149" t="s">
        <v>345</v>
      </c>
      <c r="C550" s="126" t="s">
        <v>301</v>
      </c>
      <c r="D550" s="107">
        <v>19</v>
      </c>
      <c r="E550" s="101" t="s">
        <v>46</v>
      </c>
      <c r="F550" s="153">
        <f t="shared" si="189"/>
        <v>119</v>
      </c>
      <c r="G550" s="104" t="s">
        <v>84</v>
      </c>
      <c r="H550" s="105" t="s">
        <v>676</v>
      </c>
      <c r="I550" s="36">
        <v>40324</v>
      </c>
      <c r="J550" s="17">
        <f t="shared" si="182"/>
        <v>3</v>
      </c>
      <c r="K550" s="18">
        <f t="shared" si="183"/>
        <v>0</v>
      </c>
      <c r="L550" s="19">
        <f t="shared" si="190"/>
        <v>0</v>
      </c>
      <c r="M550" s="20">
        <f t="shared" si="191"/>
        <v>0</v>
      </c>
      <c r="N550" s="20">
        <f t="shared" si="192"/>
        <v>0</v>
      </c>
      <c r="O550" s="20">
        <f t="shared" si="193"/>
        <v>0</v>
      </c>
      <c r="P550" s="20">
        <f t="shared" si="194"/>
        <v>0</v>
      </c>
      <c r="Q550" s="20">
        <f t="shared" si="195"/>
        <v>0</v>
      </c>
      <c r="R550" s="21">
        <v>3</v>
      </c>
      <c r="S550" s="22">
        <f t="shared" si="184"/>
        <v>0</v>
      </c>
      <c r="T550" s="22">
        <f t="shared" si="185"/>
        <v>0</v>
      </c>
      <c r="U550" s="22">
        <f t="shared" si="186"/>
        <v>0</v>
      </c>
      <c r="V550" s="22">
        <f t="shared" si="187"/>
        <v>0</v>
      </c>
      <c r="W550" s="22">
        <f t="shared" si="188"/>
        <v>0</v>
      </c>
      <c r="X550" s="26"/>
      <c r="Y550" s="27"/>
      <c r="Z550" s="27"/>
      <c r="AA550" s="27"/>
      <c r="AB550" s="27"/>
      <c r="AC550" s="27"/>
    </row>
    <row r="551" spans="1:29" ht="15" customHeight="1" x14ac:dyDescent="0.3">
      <c r="A551" s="162" t="s">
        <v>114</v>
      </c>
      <c r="B551" s="262" t="s">
        <v>356</v>
      </c>
      <c r="C551" s="214" t="s">
        <v>317</v>
      </c>
      <c r="D551" s="167">
        <v>20</v>
      </c>
      <c r="E551" s="166" t="s">
        <v>40</v>
      </c>
      <c r="F551" s="153">
        <f t="shared" si="189"/>
        <v>120</v>
      </c>
      <c r="G551" s="104" t="s">
        <v>34</v>
      </c>
      <c r="H551" s="105" t="s">
        <v>1029</v>
      </c>
      <c r="I551" s="36">
        <v>40246</v>
      </c>
      <c r="J551" s="17">
        <f t="shared" si="182"/>
        <v>3</v>
      </c>
      <c r="K551" s="18">
        <f t="shared" si="183"/>
        <v>0</v>
      </c>
      <c r="L551" s="19">
        <f t="shared" si="190"/>
        <v>0</v>
      </c>
      <c r="M551" s="20">
        <f t="shared" si="191"/>
        <v>0</v>
      </c>
      <c r="N551" s="20">
        <f t="shared" si="192"/>
        <v>0</v>
      </c>
      <c r="O551" s="20">
        <f t="shared" si="193"/>
        <v>0</v>
      </c>
      <c r="P551" s="20">
        <f t="shared" si="194"/>
        <v>0</v>
      </c>
      <c r="Q551" s="20">
        <f t="shared" si="195"/>
        <v>0</v>
      </c>
      <c r="R551" s="21">
        <v>3</v>
      </c>
      <c r="S551" s="22">
        <f t="shared" si="184"/>
        <v>0</v>
      </c>
      <c r="T551" s="22">
        <f t="shared" si="185"/>
        <v>0</v>
      </c>
      <c r="U551" s="22">
        <f t="shared" si="186"/>
        <v>0</v>
      </c>
      <c r="V551" s="22">
        <f t="shared" si="187"/>
        <v>0</v>
      </c>
      <c r="W551" s="22">
        <f t="shared" si="188"/>
        <v>0</v>
      </c>
      <c r="X551" s="26"/>
      <c r="Y551" s="27"/>
      <c r="Z551" s="27"/>
      <c r="AA551" s="27"/>
      <c r="AB551" s="28"/>
      <c r="AC551" s="28"/>
    </row>
    <row r="552" spans="1:29" ht="15" customHeight="1" x14ac:dyDescent="0.3">
      <c r="A552" s="162" t="s">
        <v>114</v>
      </c>
      <c r="B552" s="262" t="s">
        <v>1195</v>
      </c>
      <c r="C552" s="214" t="s">
        <v>234</v>
      </c>
      <c r="D552" s="107">
        <v>9</v>
      </c>
      <c r="E552" s="101" t="s">
        <v>33</v>
      </c>
      <c r="F552" s="153">
        <f t="shared" si="189"/>
        <v>121</v>
      </c>
      <c r="G552" s="104" t="s">
        <v>754</v>
      </c>
      <c r="H552" s="105" t="s">
        <v>939</v>
      </c>
      <c r="I552" s="36">
        <v>40198</v>
      </c>
      <c r="J552" s="17">
        <f t="shared" si="182"/>
        <v>3</v>
      </c>
      <c r="K552" s="18">
        <f t="shared" si="183"/>
        <v>0</v>
      </c>
      <c r="L552" s="19">
        <f t="shared" si="190"/>
        <v>0</v>
      </c>
      <c r="M552" s="20">
        <f t="shared" si="191"/>
        <v>0</v>
      </c>
      <c r="N552" s="20">
        <f t="shared" si="192"/>
        <v>0</v>
      </c>
      <c r="O552" s="20">
        <f t="shared" si="193"/>
        <v>0</v>
      </c>
      <c r="P552" s="20">
        <f t="shared" si="194"/>
        <v>0</v>
      </c>
      <c r="Q552" s="20">
        <f t="shared" si="195"/>
        <v>0</v>
      </c>
      <c r="R552" s="21">
        <v>3</v>
      </c>
      <c r="S552" s="22">
        <f t="shared" si="184"/>
        <v>0</v>
      </c>
      <c r="T552" s="22">
        <f t="shared" si="185"/>
        <v>0</v>
      </c>
      <c r="U552" s="22">
        <f t="shared" si="186"/>
        <v>0</v>
      </c>
      <c r="V552" s="22">
        <f t="shared" si="187"/>
        <v>0</v>
      </c>
      <c r="W552" s="22">
        <f t="shared" si="188"/>
        <v>0</v>
      </c>
      <c r="X552" s="26"/>
      <c r="Y552" s="27"/>
      <c r="Z552" s="27"/>
      <c r="AA552" s="27"/>
      <c r="AB552" s="27"/>
      <c r="AC552" s="27"/>
    </row>
    <row r="553" spans="1:29" ht="15" customHeight="1" x14ac:dyDescent="0.3">
      <c r="A553" s="162" t="s">
        <v>114</v>
      </c>
      <c r="B553" s="262" t="s">
        <v>1186</v>
      </c>
      <c r="C553" s="236" t="s">
        <v>122</v>
      </c>
      <c r="D553" s="107">
        <v>15</v>
      </c>
      <c r="E553" s="101" t="s">
        <v>29</v>
      </c>
      <c r="F553" s="153">
        <f t="shared" si="189"/>
        <v>122</v>
      </c>
      <c r="G553" s="104" t="s">
        <v>137</v>
      </c>
      <c r="H553" s="105" t="s">
        <v>675</v>
      </c>
      <c r="I553" s="36">
        <v>40187</v>
      </c>
      <c r="J553" s="17">
        <f t="shared" si="182"/>
        <v>3</v>
      </c>
      <c r="K553" s="18">
        <f t="shared" si="183"/>
        <v>0</v>
      </c>
      <c r="L553" s="19">
        <f t="shared" si="190"/>
        <v>0</v>
      </c>
      <c r="M553" s="20">
        <f t="shared" si="191"/>
        <v>0</v>
      </c>
      <c r="N553" s="20">
        <f t="shared" si="192"/>
        <v>0</v>
      </c>
      <c r="O553" s="20">
        <f t="shared" si="193"/>
        <v>0</v>
      </c>
      <c r="P553" s="20">
        <f t="shared" si="194"/>
        <v>0</v>
      </c>
      <c r="Q553" s="20">
        <f t="shared" si="195"/>
        <v>0</v>
      </c>
      <c r="R553" s="21">
        <v>3</v>
      </c>
      <c r="S553" s="22">
        <f t="shared" si="184"/>
        <v>0</v>
      </c>
      <c r="T553" s="22">
        <f t="shared" si="185"/>
        <v>0</v>
      </c>
      <c r="U553" s="22">
        <f t="shared" si="186"/>
        <v>0</v>
      </c>
      <c r="V553" s="22">
        <f t="shared" si="187"/>
        <v>0</v>
      </c>
      <c r="W553" s="22">
        <f t="shared" si="188"/>
        <v>0</v>
      </c>
      <c r="X553" s="26"/>
      <c r="Y553" s="27"/>
      <c r="Z553" s="27"/>
      <c r="AA553" s="27"/>
      <c r="AB553" s="27"/>
      <c r="AC553" s="27"/>
    </row>
    <row r="554" spans="1:29" ht="15" customHeight="1" x14ac:dyDescent="0.3">
      <c r="A554" s="162" t="s">
        <v>114</v>
      </c>
      <c r="B554" s="262" t="s">
        <v>872</v>
      </c>
      <c r="C554" s="214" t="s">
        <v>832</v>
      </c>
      <c r="D554" s="107">
        <v>3</v>
      </c>
      <c r="E554" s="101" t="s">
        <v>39</v>
      </c>
      <c r="F554" s="153">
        <f t="shared" si="189"/>
        <v>123</v>
      </c>
      <c r="G554" s="104" t="s">
        <v>833</v>
      </c>
      <c r="H554" s="105" t="s">
        <v>834</v>
      </c>
      <c r="I554" s="36">
        <v>40184</v>
      </c>
      <c r="J554" s="17">
        <f t="shared" si="182"/>
        <v>3</v>
      </c>
      <c r="K554" s="18">
        <f t="shared" si="183"/>
        <v>0</v>
      </c>
      <c r="L554" s="19">
        <f t="shared" si="190"/>
        <v>0</v>
      </c>
      <c r="M554" s="20">
        <f t="shared" si="191"/>
        <v>0</v>
      </c>
      <c r="N554" s="20">
        <f t="shared" si="192"/>
        <v>0</v>
      </c>
      <c r="O554" s="20">
        <f t="shared" si="193"/>
        <v>0</v>
      </c>
      <c r="P554" s="20">
        <f t="shared" si="194"/>
        <v>0</v>
      </c>
      <c r="Q554" s="20">
        <f t="shared" si="195"/>
        <v>0</v>
      </c>
      <c r="R554" s="21">
        <v>3</v>
      </c>
      <c r="S554" s="22">
        <f t="shared" si="184"/>
        <v>0</v>
      </c>
      <c r="T554" s="22">
        <f t="shared" si="185"/>
        <v>0</v>
      </c>
      <c r="U554" s="22">
        <f t="shared" si="186"/>
        <v>0</v>
      </c>
      <c r="V554" s="22">
        <f t="shared" si="187"/>
        <v>0</v>
      </c>
      <c r="W554" s="22">
        <f t="shared" si="188"/>
        <v>0</v>
      </c>
      <c r="X554" s="26"/>
      <c r="Y554" s="27"/>
      <c r="Z554" s="27"/>
      <c r="AA554" s="27"/>
      <c r="AB554" s="27"/>
      <c r="AC554" s="27"/>
    </row>
    <row r="555" spans="1:29" ht="15" customHeight="1" x14ac:dyDescent="0.3">
      <c r="A555" s="133" t="s">
        <v>114</v>
      </c>
      <c r="B555" s="262" t="s">
        <v>1004</v>
      </c>
      <c r="C555" s="214" t="s">
        <v>966</v>
      </c>
      <c r="D555" s="101">
        <v>10</v>
      </c>
      <c r="E555" s="101" t="s">
        <v>120</v>
      </c>
      <c r="F555" s="153">
        <f t="shared" si="189"/>
        <v>124</v>
      </c>
      <c r="G555" s="104" t="s">
        <v>111</v>
      </c>
      <c r="H555" s="105" t="s">
        <v>1052</v>
      </c>
      <c r="I555" s="36">
        <v>40511</v>
      </c>
      <c r="J555" s="17">
        <f t="shared" si="182"/>
        <v>2</v>
      </c>
      <c r="K555" s="18">
        <f t="shared" si="183"/>
        <v>0</v>
      </c>
      <c r="L555" s="19">
        <f t="shared" si="190"/>
        <v>0</v>
      </c>
      <c r="M555" s="20">
        <f t="shared" si="191"/>
        <v>0</v>
      </c>
      <c r="N555" s="20">
        <f t="shared" si="192"/>
        <v>0</v>
      </c>
      <c r="O555" s="20">
        <f t="shared" si="193"/>
        <v>0</v>
      </c>
      <c r="P555" s="20">
        <f t="shared" si="194"/>
        <v>0</v>
      </c>
      <c r="Q555" s="20">
        <f t="shared" si="195"/>
        <v>0</v>
      </c>
      <c r="R555" s="21">
        <v>2</v>
      </c>
      <c r="S555" s="22">
        <f t="shared" si="184"/>
        <v>0</v>
      </c>
      <c r="T555" s="22">
        <f t="shared" si="185"/>
        <v>0</v>
      </c>
      <c r="U555" s="22">
        <f t="shared" si="186"/>
        <v>0</v>
      </c>
      <c r="V555" s="22">
        <f t="shared" si="187"/>
        <v>0</v>
      </c>
      <c r="W555" s="22">
        <f t="shared" si="188"/>
        <v>0</v>
      </c>
      <c r="X555" s="26"/>
      <c r="Y555" s="27"/>
      <c r="Z555" s="27"/>
      <c r="AA555" s="27"/>
      <c r="AB555" s="27"/>
      <c r="AC555" s="27"/>
    </row>
    <row r="556" spans="1:29" ht="15" customHeight="1" x14ac:dyDescent="0.3">
      <c r="A556" s="133" t="s">
        <v>114</v>
      </c>
      <c r="B556" s="149" t="s">
        <v>267</v>
      </c>
      <c r="C556" s="101" t="s">
        <v>224</v>
      </c>
      <c r="D556" s="107">
        <v>3</v>
      </c>
      <c r="E556" s="101" t="s">
        <v>39</v>
      </c>
      <c r="F556" s="153">
        <f t="shared" si="189"/>
        <v>125</v>
      </c>
      <c r="G556" s="104" t="s">
        <v>45</v>
      </c>
      <c r="H556" s="105" t="s">
        <v>889</v>
      </c>
      <c r="I556" s="36">
        <v>40326</v>
      </c>
      <c r="J556" s="17">
        <f t="shared" si="182"/>
        <v>2</v>
      </c>
      <c r="K556" s="18">
        <f t="shared" si="183"/>
        <v>0</v>
      </c>
      <c r="L556" s="19">
        <f t="shared" si="190"/>
        <v>0</v>
      </c>
      <c r="M556" s="20">
        <f t="shared" si="191"/>
        <v>0</v>
      </c>
      <c r="N556" s="20">
        <f t="shared" si="192"/>
        <v>0</v>
      </c>
      <c r="O556" s="20">
        <f t="shared" si="193"/>
        <v>0</v>
      </c>
      <c r="P556" s="20">
        <f t="shared" si="194"/>
        <v>0</v>
      </c>
      <c r="Q556" s="20">
        <f t="shared" si="195"/>
        <v>0</v>
      </c>
      <c r="R556" s="21">
        <v>2</v>
      </c>
      <c r="S556" s="22">
        <f t="shared" si="184"/>
        <v>0</v>
      </c>
      <c r="T556" s="22">
        <f t="shared" si="185"/>
        <v>0</v>
      </c>
      <c r="U556" s="22">
        <f t="shared" si="186"/>
        <v>0</v>
      </c>
      <c r="V556" s="22">
        <f t="shared" si="187"/>
        <v>0</v>
      </c>
      <c r="W556" s="22">
        <f t="shared" si="188"/>
        <v>0</v>
      </c>
      <c r="X556" s="26"/>
      <c r="Y556" s="27"/>
      <c r="Z556" s="27"/>
      <c r="AA556" s="27"/>
      <c r="AB556" s="27"/>
      <c r="AC556" s="27"/>
    </row>
    <row r="557" spans="1:29" ht="15" customHeight="1" x14ac:dyDescent="0.3">
      <c r="A557" s="133" t="s">
        <v>114</v>
      </c>
      <c r="B557" s="149" t="s">
        <v>267</v>
      </c>
      <c r="C557" s="101" t="s">
        <v>224</v>
      </c>
      <c r="D557" s="107">
        <v>3</v>
      </c>
      <c r="E557" s="101" t="s">
        <v>39</v>
      </c>
      <c r="F557" s="153">
        <f t="shared" si="189"/>
        <v>126</v>
      </c>
      <c r="G557" s="104" t="s">
        <v>800</v>
      </c>
      <c r="H557" s="105" t="s">
        <v>801</v>
      </c>
      <c r="I557" s="36">
        <v>40278</v>
      </c>
      <c r="J557" s="17">
        <f t="shared" si="182"/>
        <v>2</v>
      </c>
      <c r="K557" s="18">
        <f t="shared" si="183"/>
        <v>0</v>
      </c>
      <c r="L557" s="19">
        <f t="shared" si="190"/>
        <v>0</v>
      </c>
      <c r="M557" s="20">
        <f t="shared" si="191"/>
        <v>0</v>
      </c>
      <c r="N557" s="20">
        <f t="shared" si="192"/>
        <v>0</v>
      </c>
      <c r="O557" s="20">
        <f t="shared" si="193"/>
        <v>0</v>
      </c>
      <c r="P557" s="20">
        <f t="shared" si="194"/>
        <v>0</v>
      </c>
      <c r="Q557" s="20">
        <f t="shared" si="195"/>
        <v>0</v>
      </c>
      <c r="R557" s="21">
        <v>2</v>
      </c>
      <c r="S557" s="22">
        <f t="shared" si="184"/>
        <v>0</v>
      </c>
      <c r="T557" s="22">
        <f t="shared" si="185"/>
        <v>0</v>
      </c>
      <c r="U557" s="22">
        <f t="shared" si="186"/>
        <v>0</v>
      </c>
      <c r="V557" s="22">
        <f t="shared" si="187"/>
        <v>0</v>
      </c>
      <c r="W557" s="22">
        <f t="shared" si="188"/>
        <v>0</v>
      </c>
      <c r="X557" s="26"/>
      <c r="Y557" s="27"/>
      <c r="Z557" s="27"/>
      <c r="AA557" s="27"/>
      <c r="AB557" s="27"/>
      <c r="AC557" s="27"/>
    </row>
    <row r="558" spans="1:29" ht="15" customHeight="1" x14ac:dyDescent="0.3">
      <c r="A558" s="133" t="s">
        <v>114</v>
      </c>
      <c r="B558" s="149" t="s">
        <v>865</v>
      </c>
      <c r="C558" s="101" t="s">
        <v>780</v>
      </c>
      <c r="D558" s="101">
        <v>9</v>
      </c>
      <c r="E558" s="101" t="s">
        <v>33</v>
      </c>
      <c r="F558" s="153">
        <f t="shared" si="189"/>
        <v>127</v>
      </c>
      <c r="G558" s="104" t="s">
        <v>146</v>
      </c>
      <c r="H558" s="105" t="s">
        <v>1055</v>
      </c>
      <c r="I558" s="36">
        <v>40222</v>
      </c>
      <c r="J558" s="17">
        <f t="shared" si="182"/>
        <v>2</v>
      </c>
      <c r="K558" s="18">
        <f t="shared" si="183"/>
        <v>0</v>
      </c>
      <c r="L558" s="19">
        <f t="shared" si="190"/>
        <v>0</v>
      </c>
      <c r="M558" s="20">
        <f t="shared" si="191"/>
        <v>0</v>
      </c>
      <c r="N558" s="20">
        <f t="shared" si="192"/>
        <v>0</v>
      </c>
      <c r="O558" s="20">
        <f t="shared" si="193"/>
        <v>0</v>
      </c>
      <c r="P558" s="20">
        <f t="shared" si="194"/>
        <v>0</v>
      </c>
      <c r="Q558" s="20">
        <f t="shared" si="195"/>
        <v>0</v>
      </c>
      <c r="R558" s="21">
        <v>2</v>
      </c>
      <c r="S558" s="22">
        <f t="shared" si="184"/>
        <v>0</v>
      </c>
      <c r="T558" s="22">
        <f t="shared" si="185"/>
        <v>0</v>
      </c>
      <c r="U558" s="22">
        <f t="shared" si="186"/>
        <v>0</v>
      </c>
      <c r="V558" s="22">
        <f t="shared" si="187"/>
        <v>0</v>
      </c>
      <c r="W558" s="22">
        <f t="shared" si="188"/>
        <v>0</v>
      </c>
      <c r="X558" s="26"/>
      <c r="Y558" s="27"/>
      <c r="Z558" s="27"/>
      <c r="AA558" s="27"/>
      <c r="AB558" s="27"/>
      <c r="AC558" s="27"/>
    </row>
    <row r="559" spans="1:29" ht="15" customHeight="1" x14ac:dyDescent="0.3">
      <c r="A559" s="159" t="s">
        <v>127</v>
      </c>
      <c r="B559" s="131"/>
      <c r="C559" s="132"/>
      <c r="D559" s="29"/>
      <c r="E559" s="29"/>
      <c r="F559" s="161">
        <v>0</v>
      </c>
      <c r="G559" s="29"/>
      <c r="H559" s="29"/>
      <c r="I559" s="54"/>
      <c r="J559" s="32">
        <f t="shared" si="182"/>
        <v>9999</v>
      </c>
      <c r="K559" s="32">
        <f t="shared" si="183"/>
        <v>0</v>
      </c>
      <c r="L559" s="33">
        <f>IFERROR(LARGE((S559:Z559),1),0)</f>
        <v>0</v>
      </c>
      <c r="M559" s="34">
        <f>IFERROR(LARGE((S559:Z559),2),0)</f>
        <v>0</v>
      </c>
      <c r="N559" s="34">
        <f>IFERROR(LARGE((S559:Z559),3),0)</f>
        <v>0</v>
      </c>
      <c r="O559" s="34">
        <f>IFERROR(LARGE((S559:Z559),4),0)</f>
        <v>0</v>
      </c>
      <c r="P559" s="34">
        <f>IFERROR(LARGE((S559:Z559),5),0)</f>
        <v>0</v>
      </c>
      <c r="Q559" s="34">
        <f>IFERROR(LARGE((S559:Z559),6),0)</f>
        <v>0</v>
      </c>
      <c r="R559" s="35">
        <v>9999</v>
      </c>
      <c r="S559" s="55">
        <f t="shared" si="184"/>
        <v>0</v>
      </c>
      <c r="T559" s="55">
        <f t="shared" si="185"/>
        <v>0</v>
      </c>
      <c r="U559" s="55">
        <f t="shared" si="186"/>
        <v>0</v>
      </c>
      <c r="V559" s="55">
        <f t="shared" si="187"/>
        <v>0</v>
      </c>
      <c r="W559" s="55">
        <f t="shared" si="188"/>
        <v>0</v>
      </c>
      <c r="X559" s="31">
        <f>IFERROR(LARGE((#REF!),2),0)</f>
        <v>0</v>
      </c>
      <c r="Y559" s="29">
        <f>IFERROR(LARGE((#REF!),3),0)</f>
        <v>0</v>
      </c>
      <c r="Z559" s="29">
        <f>IFERROR(LARGE((#REF!),4),0)</f>
        <v>0</v>
      </c>
      <c r="AA559" s="29"/>
      <c r="AB559" s="29"/>
      <c r="AC559" s="29"/>
    </row>
    <row r="560" spans="1:29" ht="15" customHeight="1" x14ac:dyDescent="0.3">
      <c r="A560" s="133" t="s">
        <v>127</v>
      </c>
      <c r="B560" s="149" t="s">
        <v>177</v>
      </c>
      <c r="C560" s="126" t="s">
        <v>178</v>
      </c>
      <c r="D560" s="107">
        <v>19</v>
      </c>
      <c r="E560" s="101" t="s">
        <v>46</v>
      </c>
      <c r="F560" s="153">
        <f t="shared" ref="F560:F591" si="196">F559+1</f>
        <v>1</v>
      </c>
      <c r="G560" s="104" t="s">
        <v>677</v>
      </c>
      <c r="H560" s="105" t="s">
        <v>678</v>
      </c>
      <c r="I560" s="36">
        <v>40297</v>
      </c>
      <c r="J560" s="17">
        <f t="shared" si="182"/>
        <v>113</v>
      </c>
      <c r="K560" s="18">
        <f t="shared" si="183"/>
        <v>75</v>
      </c>
      <c r="L560" s="19">
        <f t="shared" ref="L560:L591" si="197">IFERROR(LARGE((S560:W560),1),0)</f>
        <v>75</v>
      </c>
      <c r="M560" s="20">
        <f t="shared" ref="M560:M591" si="198">IFERROR(LARGE((S560:W560),2),0)</f>
        <v>0</v>
      </c>
      <c r="N560" s="20">
        <f t="shared" ref="N560:N591" si="199">IFERROR(LARGE((S560:W560),3),0)</f>
        <v>0</v>
      </c>
      <c r="O560" s="20">
        <f t="shared" ref="O560:O591" si="200">IFERROR(LARGE((S560:W560),4),0)</f>
        <v>0</v>
      </c>
      <c r="P560" s="20">
        <f t="shared" ref="P560:P591" si="201">IFERROR(LARGE((S560:W560),5),0)</f>
        <v>0</v>
      </c>
      <c r="Q560" s="20">
        <f t="shared" ref="Q560:Q591" si="202">IFERROR(LARGE((S560:W560),6),0)</f>
        <v>0</v>
      </c>
      <c r="R560" s="21">
        <v>38</v>
      </c>
      <c r="S560" s="22">
        <f t="shared" si="184"/>
        <v>75</v>
      </c>
      <c r="T560" s="22">
        <f t="shared" si="185"/>
        <v>0</v>
      </c>
      <c r="U560" s="22">
        <f t="shared" si="186"/>
        <v>0</v>
      </c>
      <c r="V560" s="22">
        <f t="shared" si="187"/>
        <v>0</v>
      </c>
      <c r="W560" s="22">
        <f t="shared" si="188"/>
        <v>0</v>
      </c>
      <c r="X560" s="26">
        <v>75</v>
      </c>
      <c r="Y560" s="27"/>
      <c r="Z560" s="27"/>
      <c r="AA560" s="27"/>
      <c r="AB560" s="27"/>
      <c r="AC560" s="27"/>
    </row>
    <row r="561" spans="1:29" ht="15" customHeight="1" x14ac:dyDescent="0.3">
      <c r="A561" s="133" t="s">
        <v>127</v>
      </c>
      <c r="B561" s="149" t="s">
        <v>87</v>
      </c>
      <c r="C561" s="101" t="s">
        <v>88</v>
      </c>
      <c r="D561" s="107">
        <v>1</v>
      </c>
      <c r="E561" s="101" t="s">
        <v>75</v>
      </c>
      <c r="F561" s="153">
        <f t="shared" si="196"/>
        <v>2</v>
      </c>
      <c r="G561" s="104" t="s">
        <v>34</v>
      </c>
      <c r="H561" s="105" t="s">
        <v>460</v>
      </c>
      <c r="I561" s="36">
        <v>40242</v>
      </c>
      <c r="J561" s="17">
        <f t="shared" si="182"/>
        <v>75</v>
      </c>
      <c r="K561" s="18">
        <f t="shared" si="183"/>
        <v>75</v>
      </c>
      <c r="L561" s="19">
        <f t="shared" si="197"/>
        <v>75</v>
      </c>
      <c r="M561" s="20">
        <f t="shared" si="198"/>
        <v>0</v>
      </c>
      <c r="N561" s="20">
        <f t="shared" si="199"/>
        <v>0</v>
      </c>
      <c r="O561" s="20">
        <f t="shared" si="200"/>
        <v>0</v>
      </c>
      <c r="P561" s="20">
        <f t="shared" si="201"/>
        <v>0</v>
      </c>
      <c r="Q561" s="20">
        <f t="shared" si="202"/>
        <v>0</v>
      </c>
      <c r="R561" s="21">
        <v>0</v>
      </c>
      <c r="S561" s="22">
        <f t="shared" si="184"/>
        <v>75</v>
      </c>
      <c r="T561" s="22">
        <f t="shared" si="185"/>
        <v>0</v>
      </c>
      <c r="U561" s="22">
        <f t="shared" si="186"/>
        <v>0</v>
      </c>
      <c r="V561" s="22">
        <f t="shared" si="187"/>
        <v>0</v>
      </c>
      <c r="W561" s="22">
        <f t="shared" si="188"/>
        <v>0</v>
      </c>
      <c r="X561" s="26">
        <v>75</v>
      </c>
      <c r="Y561" s="27"/>
      <c r="Z561" s="27"/>
      <c r="AA561" s="27"/>
      <c r="AB561" s="27"/>
      <c r="AC561" s="27"/>
    </row>
    <row r="562" spans="1:29" ht="15" customHeight="1" x14ac:dyDescent="0.3">
      <c r="A562" s="133" t="s">
        <v>127</v>
      </c>
      <c r="B562" s="149" t="s">
        <v>629</v>
      </c>
      <c r="C562" s="101" t="s">
        <v>384</v>
      </c>
      <c r="D562" s="107">
        <v>15</v>
      </c>
      <c r="E562" s="101" t="s">
        <v>29</v>
      </c>
      <c r="F562" s="153">
        <f t="shared" si="196"/>
        <v>3</v>
      </c>
      <c r="G562" s="104" t="s">
        <v>385</v>
      </c>
      <c r="H562" s="105" t="s">
        <v>386</v>
      </c>
      <c r="I562" s="36">
        <v>40329</v>
      </c>
      <c r="J562" s="17">
        <f t="shared" si="182"/>
        <v>55</v>
      </c>
      <c r="K562" s="18">
        <f t="shared" si="183"/>
        <v>45</v>
      </c>
      <c r="L562" s="19">
        <f t="shared" si="197"/>
        <v>45</v>
      </c>
      <c r="M562" s="20">
        <f t="shared" si="198"/>
        <v>0</v>
      </c>
      <c r="N562" s="20">
        <f t="shared" si="199"/>
        <v>0</v>
      </c>
      <c r="O562" s="20">
        <f t="shared" si="200"/>
        <v>0</v>
      </c>
      <c r="P562" s="20">
        <f t="shared" si="201"/>
        <v>0</v>
      </c>
      <c r="Q562" s="20">
        <f t="shared" si="202"/>
        <v>0</v>
      </c>
      <c r="R562" s="21">
        <v>10</v>
      </c>
      <c r="S562" s="22">
        <f t="shared" si="184"/>
        <v>45</v>
      </c>
      <c r="T562" s="22">
        <f t="shared" si="185"/>
        <v>0</v>
      </c>
      <c r="U562" s="22">
        <f t="shared" si="186"/>
        <v>0</v>
      </c>
      <c r="V562" s="22">
        <f t="shared" si="187"/>
        <v>0</v>
      </c>
      <c r="W562" s="22">
        <f t="shared" si="188"/>
        <v>0</v>
      </c>
      <c r="X562" s="26">
        <v>45</v>
      </c>
      <c r="Y562" s="27"/>
      <c r="Z562" s="27"/>
      <c r="AA562" s="27"/>
      <c r="AB562" s="27"/>
      <c r="AC562" s="27"/>
    </row>
    <row r="563" spans="1:29" ht="15" customHeight="1" x14ac:dyDescent="0.3">
      <c r="A563" s="133" t="s">
        <v>127</v>
      </c>
      <c r="B563" s="149" t="s">
        <v>865</v>
      </c>
      <c r="C563" s="101" t="s">
        <v>780</v>
      </c>
      <c r="D563" s="101">
        <v>9</v>
      </c>
      <c r="E563" s="101" t="s">
        <v>33</v>
      </c>
      <c r="F563" s="153">
        <f t="shared" si="196"/>
        <v>4</v>
      </c>
      <c r="G563" s="104" t="s">
        <v>146</v>
      </c>
      <c r="H563" s="105" t="s">
        <v>1055</v>
      </c>
      <c r="I563" s="36">
        <v>40222</v>
      </c>
      <c r="J563" s="17">
        <f t="shared" si="182"/>
        <v>45</v>
      </c>
      <c r="K563" s="18">
        <f t="shared" si="183"/>
        <v>45</v>
      </c>
      <c r="L563" s="19">
        <f t="shared" si="197"/>
        <v>45</v>
      </c>
      <c r="M563" s="20">
        <f t="shared" si="198"/>
        <v>0</v>
      </c>
      <c r="N563" s="20">
        <f t="shared" si="199"/>
        <v>0</v>
      </c>
      <c r="O563" s="20">
        <f t="shared" si="200"/>
        <v>0</v>
      </c>
      <c r="P563" s="20">
        <f t="shared" si="201"/>
        <v>0</v>
      </c>
      <c r="Q563" s="20">
        <f t="shared" si="202"/>
        <v>0</v>
      </c>
      <c r="R563" s="21">
        <v>0</v>
      </c>
      <c r="S563" s="22">
        <f t="shared" si="184"/>
        <v>45</v>
      </c>
      <c r="T563" s="22">
        <f t="shared" si="185"/>
        <v>0</v>
      </c>
      <c r="U563" s="22">
        <f t="shared" si="186"/>
        <v>0</v>
      </c>
      <c r="V563" s="22">
        <f t="shared" si="187"/>
        <v>0</v>
      </c>
      <c r="W563" s="22">
        <f t="shared" si="188"/>
        <v>0</v>
      </c>
      <c r="X563" s="26">
        <v>45</v>
      </c>
      <c r="Y563" s="27"/>
      <c r="Z563" s="27"/>
      <c r="AA563" s="27"/>
      <c r="AB563" s="27"/>
      <c r="AC563" s="27"/>
    </row>
    <row r="564" spans="1:29" ht="15" customHeight="1" x14ac:dyDescent="0.3">
      <c r="A564" s="133" t="s">
        <v>127</v>
      </c>
      <c r="B564" s="149" t="s">
        <v>173</v>
      </c>
      <c r="C564" s="101" t="s">
        <v>115</v>
      </c>
      <c r="D564" s="107">
        <v>1</v>
      </c>
      <c r="E564" s="101" t="s">
        <v>75</v>
      </c>
      <c r="F564" s="153">
        <f t="shared" si="196"/>
        <v>5</v>
      </c>
      <c r="G564" s="104" t="s">
        <v>67</v>
      </c>
      <c r="H564" s="105" t="s">
        <v>415</v>
      </c>
      <c r="I564" s="36">
        <v>40394</v>
      </c>
      <c r="J564" s="17">
        <f t="shared" si="182"/>
        <v>42</v>
      </c>
      <c r="K564" s="18">
        <f t="shared" si="183"/>
        <v>30</v>
      </c>
      <c r="L564" s="19">
        <f t="shared" si="197"/>
        <v>30</v>
      </c>
      <c r="M564" s="20">
        <f t="shared" si="198"/>
        <v>0</v>
      </c>
      <c r="N564" s="20">
        <f t="shared" si="199"/>
        <v>0</v>
      </c>
      <c r="O564" s="20">
        <f t="shared" si="200"/>
        <v>0</v>
      </c>
      <c r="P564" s="20">
        <f t="shared" si="201"/>
        <v>0</v>
      </c>
      <c r="Q564" s="20">
        <f t="shared" si="202"/>
        <v>0</v>
      </c>
      <c r="R564" s="21">
        <v>12</v>
      </c>
      <c r="S564" s="22">
        <f t="shared" si="184"/>
        <v>30</v>
      </c>
      <c r="T564" s="22">
        <f t="shared" si="185"/>
        <v>0</v>
      </c>
      <c r="U564" s="22">
        <f t="shared" si="186"/>
        <v>0</v>
      </c>
      <c r="V564" s="22">
        <f t="shared" si="187"/>
        <v>0</v>
      </c>
      <c r="W564" s="22">
        <f t="shared" si="188"/>
        <v>0</v>
      </c>
      <c r="X564" s="26">
        <v>30</v>
      </c>
      <c r="Y564" s="27"/>
      <c r="Z564" s="27"/>
      <c r="AA564" s="27"/>
      <c r="AB564" s="27"/>
      <c r="AC564" s="27"/>
    </row>
    <row r="565" spans="1:29" ht="15" customHeight="1" x14ac:dyDescent="0.3">
      <c r="A565" s="133" t="s">
        <v>127</v>
      </c>
      <c r="B565" s="149" t="s">
        <v>124</v>
      </c>
      <c r="C565" s="101" t="s">
        <v>125</v>
      </c>
      <c r="D565" s="164">
        <v>12</v>
      </c>
      <c r="E565" s="156" t="s">
        <v>25</v>
      </c>
      <c r="F565" s="153">
        <f t="shared" si="196"/>
        <v>6</v>
      </c>
      <c r="G565" s="104" t="s">
        <v>66</v>
      </c>
      <c r="H565" s="105" t="s">
        <v>838</v>
      </c>
      <c r="I565" s="36">
        <v>40275</v>
      </c>
      <c r="J565" s="17">
        <f t="shared" si="182"/>
        <v>40</v>
      </c>
      <c r="K565" s="18">
        <f t="shared" si="183"/>
        <v>30</v>
      </c>
      <c r="L565" s="19">
        <f t="shared" si="197"/>
        <v>30</v>
      </c>
      <c r="M565" s="20">
        <f t="shared" si="198"/>
        <v>0</v>
      </c>
      <c r="N565" s="20">
        <f t="shared" si="199"/>
        <v>0</v>
      </c>
      <c r="O565" s="20">
        <f t="shared" si="200"/>
        <v>0</v>
      </c>
      <c r="P565" s="20">
        <f t="shared" si="201"/>
        <v>0</v>
      </c>
      <c r="Q565" s="20">
        <f t="shared" si="202"/>
        <v>0</v>
      </c>
      <c r="R565" s="21">
        <v>10</v>
      </c>
      <c r="S565" s="22">
        <f t="shared" si="184"/>
        <v>30</v>
      </c>
      <c r="T565" s="22">
        <f t="shared" si="185"/>
        <v>0</v>
      </c>
      <c r="U565" s="22">
        <f t="shared" si="186"/>
        <v>0</v>
      </c>
      <c r="V565" s="22">
        <f t="shared" si="187"/>
        <v>0</v>
      </c>
      <c r="W565" s="22">
        <f t="shared" si="188"/>
        <v>0</v>
      </c>
      <c r="X565" s="26">
        <v>30</v>
      </c>
      <c r="Y565" s="27"/>
      <c r="Z565" s="27"/>
      <c r="AA565" s="27"/>
      <c r="AB565" s="28"/>
      <c r="AC565" s="28"/>
    </row>
    <row r="566" spans="1:29" ht="15" customHeight="1" x14ac:dyDescent="0.3">
      <c r="A566" s="133" t="s">
        <v>127</v>
      </c>
      <c r="B566" s="149" t="s">
        <v>892</v>
      </c>
      <c r="C566" s="101" t="s">
        <v>891</v>
      </c>
      <c r="D566" s="107">
        <v>12</v>
      </c>
      <c r="E566" s="101" t="s">
        <v>25</v>
      </c>
      <c r="F566" s="153">
        <f t="shared" si="196"/>
        <v>7</v>
      </c>
      <c r="G566" s="104" t="s">
        <v>417</v>
      </c>
      <c r="H566" s="105" t="s">
        <v>418</v>
      </c>
      <c r="I566" s="36">
        <v>40350</v>
      </c>
      <c r="J566" s="17">
        <f t="shared" si="182"/>
        <v>38</v>
      </c>
      <c r="K566" s="18">
        <f t="shared" si="183"/>
        <v>15</v>
      </c>
      <c r="L566" s="19">
        <f t="shared" si="197"/>
        <v>15</v>
      </c>
      <c r="M566" s="20">
        <f t="shared" si="198"/>
        <v>0</v>
      </c>
      <c r="N566" s="20">
        <f t="shared" si="199"/>
        <v>0</v>
      </c>
      <c r="O566" s="20">
        <f t="shared" si="200"/>
        <v>0</v>
      </c>
      <c r="P566" s="20">
        <f t="shared" si="201"/>
        <v>0</v>
      </c>
      <c r="Q566" s="20">
        <f t="shared" si="202"/>
        <v>0</v>
      </c>
      <c r="R566" s="21">
        <v>23</v>
      </c>
      <c r="S566" s="22">
        <f t="shared" si="184"/>
        <v>15</v>
      </c>
      <c r="T566" s="22">
        <f t="shared" si="185"/>
        <v>0</v>
      </c>
      <c r="U566" s="22">
        <f t="shared" si="186"/>
        <v>0</v>
      </c>
      <c r="V566" s="22">
        <f t="shared" si="187"/>
        <v>0</v>
      </c>
      <c r="W566" s="22">
        <f t="shared" si="188"/>
        <v>0</v>
      </c>
      <c r="X566" s="26">
        <v>15</v>
      </c>
      <c r="Y566" s="27"/>
      <c r="Z566" s="27"/>
      <c r="AA566" s="27"/>
      <c r="AB566" s="27"/>
      <c r="AC566" s="27"/>
    </row>
    <row r="567" spans="1:29" ht="15" customHeight="1" x14ac:dyDescent="0.3">
      <c r="A567" s="133" t="s">
        <v>127</v>
      </c>
      <c r="B567" s="125" t="s">
        <v>611</v>
      </c>
      <c r="C567" s="126" t="s">
        <v>364</v>
      </c>
      <c r="D567" s="107">
        <v>19</v>
      </c>
      <c r="E567" s="101" t="s">
        <v>46</v>
      </c>
      <c r="F567" s="153">
        <f t="shared" si="196"/>
        <v>8</v>
      </c>
      <c r="G567" s="117" t="s">
        <v>89</v>
      </c>
      <c r="H567" s="118" t="s">
        <v>1395</v>
      </c>
      <c r="I567" s="74">
        <v>40701</v>
      </c>
      <c r="J567" s="17">
        <f t="shared" si="182"/>
        <v>30</v>
      </c>
      <c r="K567" s="18">
        <f t="shared" si="183"/>
        <v>30</v>
      </c>
      <c r="L567" s="19">
        <f t="shared" si="197"/>
        <v>30</v>
      </c>
      <c r="M567" s="20">
        <f t="shared" si="198"/>
        <v>0</v>
      </c>
      <c r="N567" s="20">
        <f t="shared" si="199"/>
        <v>0</v>
      </c>
      <c r="O567" s="20">
        <f t="shared" si="200"/>
        <v>0</v>
      </c>
      <c r="P567" s="20">
        <f t="shared" si="201"/>
        <v>0</v>
      </c>
      <c r="Q567" s="20">
        <f t="shared" si="202"/>
        <v>0</v>
      </c>
      <c r="R567" s="21">
        <v>0</v>
      </c>
      <c r="S567" s="22">
        <f t="shared" si="184"/>
        <v>30</v>
      </c>
      <c r="T567" s="22">
        <f t="shared" si="185"/>
        <v>0</v>
      </c>
      <c r="U567" s="22">
        <f t="shared" si="186"/>
        <v>0</v>
      </c>
      <c r="V567" s="22">
        <f t="shared" si="187"/>
        <v>0</v>
      </c>
      <c r="W567" s="22">
        <f t="shared" si="188"/>
        <v>0</v>
      </c>
      <c r="X567" s="26">
        <v>30</v>
      </c>
      <c r="Y567" s="27"/>
      <c r="Z567" s="27"/>
      <c r="AA567" s="27"/>
      <c r="AB567" s="27"/>
      <c r="AC567" s="27"/>
    </row>
    <row r="568" spans="1:29" ht="15" customHeight="1" x14ac:dyDescent="0.3">
      <c r="A568" s="133" t="s">
        <v>127</v>
      </c>
      <c r="B568" s="149" t="s">
        <v>272</v>
      </c>
      <c r="C568" s="101" t="s">
        <v>257</v>
      </c>
      <c r="D568" s="107">
        <v>6</v>
      </c>
      <c r="E568" s="101" t="s">
        <v>31</v>
      </c>
      <c r="F568" s="153">
        <f t="shared" si="196"/>
        <v>9</v>
      </c>
      <c r="G568" s="104" t="s">
        <v>67</v>
      </c>
      <c r="H568" s="105" t="s">
        <v>802</v>
      </c>
      <c r="I568" s="36">
        <v>40201</v>
      </c>
      <c r="J568" s="17">
        <f t="shared" si="182"/>
        <v>30</v>
      </c>
      <c r="K568" s="18">
        <f t="shared" si="183"/>
        <v>30</v>
      </c>
      <c r="L568" s="19">
        <f t="shared" si="197"/>
        <v>30</v>
      </c>
      <c r="M568" s="20">
        <f t="shared" si="198"/>
        <v>0</v>
      </c>
      <c r="N568" s="20">
        <f t="shared" si="199"/>
        <v>0</v>
      </c>
      <c r="O568" s="20">
        <f t="shared" si="200"/>
        <v>0</v>
      </c>
      <c r="P568" s="20">
        <f t="shared" si="201"/>
        <v>0</v>
      </c>
      <c r="Q568" s="20">
        <f t="shared" si="202"/>
        <v>0</v>
      </c>
      <c r="R568" s="21">
        <v>0</v>
      </c>
      <c r="S568" s="22">
        <f t="shared" si="184"/>
        <v>30</v>
      </c>
      <c r="T568" s="22">
        <f t="shared" si="185"/>
        <v>0</v>
      </c>
      <c r="U568" s="22">
        <f t="shared" si="186"/>
        <v>0</v>
      </c>
      <c r="V568" s="22">
        <f t="shared" si="187"/>
        <v>0</v>
      </c>
      <c r="W568" s="22">
        <f t="shared" si="188"/>
        <v>0</v>
      </c>
      <c r="X568" s="26">
        <v>30</v>
      </c>
      <c r="Y568" s="27"/>
      <c r="Z568" s="27"/>
      <c r="AA568" s="27"/>
      <c r="AB568" s="27"/>
      <c r="AC568" s="27"/>
    </row>
    <row r="569" spans="1:29" ht="15" customHeight="1" x14ac:dyDescent="0.3">
      <c r="A569" s="133" t="s">
        <v>127</v>
      </c>
      <c r="B569" s="149" t="s">
        <v>259</v>
      </c>
      <c r="C569" s="101" t="s">
        <v>231</v>
      </c>
      <c r="D569" s="107">
        <v>9</v>
      </c>
      <c r="E569" s="101" t="s">
        <v>33</v>
      </c>
      <c r="F569" s="153">
        <f t="shared" si="196"/>
        <v>10</v>
      </c>
      <c r="G569" s="104" t="s">
        <v>379</v>
      </c>
      <c r="H569" s="105" t="s">
        <v>416</v>
      </c>
      <c r="I569" s="36">
        <v>40215</v>
      </c>
      <c r="J569" s="17">
        <f t="shared" si="182"/>
        <v>20</v>
      </c>
      <c r="K569" s="18">
        <f t="shared" si="183"/>
        <v>0</v>
      </c>
      <c r="L569" s="19">
        <f t="shared" si="197"/>
        <v>0</v>
      </c>
      <c r="M569" s="20">
        <f t="shared" si="198"/>
        <v>0</v>
      </c>
      <c r="N569" s="20">
        <f t="shared" si="199"/>
        <v>0</v>
      </c>
      <c r="O569" s="20">
        <f t="shared" si="200"/>
        <v>0</v>
      </c>
      <c r="P569" s="20">
        <f t="shared" si="201"/>
        <v>0</v>
      </c>
      <c r="Q569" s="20">
        <f t="shared" si="202"/>
        <v>0</v>
      </c>
      <c r="R569" s="21">
        <v>20</v>
      </c>
      <c r="S569" s="22">
        <f t="shared" si="184"/>
        <v>0</v>
      </c>
      <c r="T569" s="22">
        <f t="shared" si="185"/>
        <v>0</v>
      </c>
      <c r="U569" s="22">
        <f t="shared" si="186"/>
        <v>0</v>
      </c>
      <c r="V569" s="22">
        <f t="shared" si="187"/>
        <v>0</v>
      </c>
      <c r="W569" s="22">
        <f t="shared" si="188"/>
        <v>0</v>
      </c>
      <c r="X569" s="26"/>
      <c r="Y569" s="27"/>
      <c r="Z569" s="27"/>
      <c r="AA569" s="27"/>
      <c r="AB569" s="27"/>
      <c r="AC569" s="27"/>
    </row>
    <row r="570" spans="1:29" ht="15" customHeight="1" x14ac:dyDescent="0.3">
      <c r="A570" s="133" t="s">
        <v>127</v>
      </c>
      <c r="B570" s="149" t="s">
        <v>1157</v>
      </c>
      <c r="C570" s="101" t="s">
        <v>1060</v>
      </c>
      <c r="D570" s="134">
        <v>12</v>
      </c>
      <c r="E570" s="156" t="s">
        <v>25</v>
      </c>
      <c r="F570" s="153">
        <f t="shared" si="196"/>
        <v>11</v>
      </c>
      <c r="G570" s="104" t="s">
        <v>95</v>
      </c>
      <c r="H570" s="105" t="s">
        <v>1061</v>
      </c>
      <c r="I570" s="36">
        <v>40339</v>
      </c>
      <c r="J570" s="17">
        <f t="shared" si="182"/>
        <v>18</v>
      </c>
      <c r="K570" s="18">
        <f t="shared" si="183"/>
        <v>15</v>
      </c>
      <c r="L570" s="19">
        <f t="shared" si="197"/>
        <v>15</v>
      </c>
      <c r="M570" s="20">
        <f t="shared" si="198"/>
        <v>0</v>
      </c>
      <c r="N570" s="20">
        <f t="shared" si="199"/>
        <v>0</v>
      </c>
      <c r="O570" s="20">
        <f t="shared" si="200"/>
        <v>0</v>
      </c>
      <c r="P570" s="20">
        <f t="shared" si="201"/>
        <v>0</v>
      </c>
      <c r="Q570" s="20">
        <f t="shared" si="202"/>
        <v>0</v>
      </c>
      <c r="R570" s="21">
        <v>3</v>
      </c>
      <c r="S570" s="22">
        <f t="shared" si="184"/>
        <v>15</v>
      </c>
      <c r="T570" s="22">
        <f t="shared" si="185"/>
        <v>0</v>
      </c>
      <c r="U570" s="22">
        <f t="shared" si="186"/>
        <v>0</v>
      </c>
      <c r="V570" s="22">
        <f t="shared" si="187"/>
        <v>0</v>
      </c>
      <c r="W570" s="22">
        <f t="shared" si="188"/>
        <v>0</v>
      </c>
      <c r="X570" s="26">
        <v>15</v>
      </c>
      <c r="Y570" s="27"/>
      <c r="Z570" s="27"/>
      <c r="AA570" s="27"/>
      <c r="AB570" s="28"/>
      <c r="AC570" s="28"/>
    </row>
    <row r="571" spans="1:29" ht="15" customHeight="1" x14ac:dyDescent="0.3">
      <c r="A571" s="133" t="s">
        <v>127</v>
      </c>
      <c r="B571" s="149" t="s">
        <v>635</v>
      </c>
      <c r="C571" s="101" t="s">
        <v>390</v>
      </c>
      <c r="D571" s="134">
        <v>9</v>
      </c>
      <c r="E571" s="135" t="s">
        <v>33</v>
      </c>
      <c r="F571" s="153">
        <f t="shared" si="196"/>
        <v>12</v>
      </c>
      <c r="G571" s="104" t="s">
        <v>89</v>
      </c>
      <c r="H571" s="105" t="s">
        <v>391</v>
      </c>
      <c r="I571" s="36">
        <v>40311</v>
      </c>
      <c r="J571" s="17">
        <f t="shared" si="182"/>
        <v>18</v>
      </c>
      <c r="K571" s="18">
        <f t="shared" si="183"/>
        <v>5</v>
      </c>
      <c r="L571" s="19">
        <f t="shared" si="197"/>
        <v>5</v>
      </c>
      <c r="M571" s="20">
        <f t="shared" si="198"/>
        <v>0</v>
      </c>
      <c r="N571" s="20">
        <f t="shared" si="199"/>
        <v>0</v>
      </c>
      <c r="O571" s="20">
        <f t="shared" si="200"/>
        <v>0</v>
      </c>
      <c r="P571" s="20">
        <f t="shared" si="201"/>
        <v>0</v>
      </c>
      <c r="Q571" s="20">
        <f t="shared" si="202"/>
        <v>0</v>
      </c>
      <c r="R571" s="21">
        <v>13</v>
      </c>
      <c r="S571" s="22">
        <f t="shared" si="184"/>
        <v>5</v>
      </c>
      <c r="T571" s="22">
        <f t="shared" si="185"/>
        <v>0</v>
      </c>
      <c r="U571" s="22">
        <f t="shared" si="186"/>
        <v>0</v>
      </c>
      <c r="V571" s="22">
        <f t="shared" si="187"/>
        <v>0</v>
      </c>
      <c r="W571" s="22">
        <f t="shared" si="188"/>
        <v>0</v>
      </c>
      <c r="X571" s="26">
        <v>5</v>
      </c>
      <c r="Y571" s="27"/>
      <c r="Z571" s="27"/>
      <c r="AA571" s="27"/>
      <c r="AB571" s="37"/>
      <c r="AC571" s="37"/>
    </row>
    <row r="572" spans="1:29" ht="15" customHeight="1" x14ac:dyDescent="0.3">
      <c r="A572" s="133" t="s">
        <v>127</v>
      </c>
      <c r="B572" s="149" t="s">
        <v>609</v>
      </c>
      <c r="C572" s="101" t="s">
        <v>420</v>
      </c>
      <c r="D572" s="134">
        <v>16</v>
      </c>
      <c r="E572" s="135" t="s">
        <v>44</v>
      </c>
      <c r="F572" s="153">
        <f t="shared" si="196"/>
        <v>13</v>
      </c>
      <c r="G572" s="104" t="s">
        <v>421</v>
      </c>
      <c r="H572" s="105" t="s">
        <v>422</v>
      </c>
      <c r="I572" s="36">
        <v>40246</v>
      </c>
      <c r="J572" s="17">
        <f t="shared" si="182"/>
        <v>18</v>
      </c>
      <c r="K572" s="18">
        <f t="shared" si="183"/>
        <v>12</v>
      </c>
      <c r="L572" s="19">
        <f t="shared" si="197"/>
        <v>12</v>
      </c>
      <c r="M572" s="20">
        <f t="shared" si="198"/>
        <v>0</v>
      </c>
      <c r="N572" s="20">
        <f t="shared" si="199"/>
        <v>0</v>
      </c>
      <c r="O572" s="20">
        <f t="shared" si="200"/>
        <v>0</v>
      </c>
      <c r="P572" s="20">
        <f t="shared" si="201"/>
        <v>0</v>
      </c>
      <c r="Q572" s="20">
        <f t="shared" si="202"/>
        <v>0</v>
      </c>
      <c r="R572" s="21">
        <v>6</v>
      </c>
      <c r="S572" s="22">
        <f t="shared" si="184"/>
        <v>12</v>
      </c>
      <c r="T572" s="22">
        <f t="shared" si="185"/>
        <v>0</v>
      </c>
      <c r="U572" s="22">
        <f t="shared" si="186"/>
        <v>0</v>
      </c>
      <c r="V572" s="22">
        <f t="shared" si="187"/>
        <v>0</v>
      </c>
      <c r="W572" s="22">
        <f t="shared" si="188"/>
        <v>0</v>
      </c>
      <c r="X572" s="26">
        <v>12</v>
      </c>
      <c r="Y572" s="27"/>
      <c r="Z572" s="27"/>
      <c r="AA572" s="27"/>
      <c r="AB572" s="37"/>
      <c r="AC572" s="37"/>
    </row>
    <row r="573" spans="1:29" ht="15" customHeight="1" x14ac:dyDescent="0.3">
      <c r="A573" s="133" t="s">
        <v>127</v>
      </c>
      <c r="B573" s="149" t="s">
        <v>68</v>
      </c>
      <c r="C573" s="101" t="s">
        <v>69</v>
      </c>
      <c r="D573" s="134">
        <v>12</v>
      </c>
      <c r="E573" s="156" t="s">
        <v>25</v>
      </c>
      <c r="F573" s="153">
        <f t="shared" si="196"/>
        <v>14</v>
      </c>
      <c r="G573" s="104" t="s">
        <v>37</v>
      </c>
      <c r="H573" s="105" t="s">
        <v>432</v>
      </c>
      <c r="I573" s="36">
        <v>40198</v>
      </c>
      <c r="J573" s="17">
        <f t="shared" si="182"/>
        <v>17</v>
      </c>
      <c r="K573" s="18">
        <f t="shared" si="183"/>
        <v>12</v>
      </c>
      <c r="L573" s="19">
        <f t="shared" si="197"/>
        <v>12</v>
      </c>
      <c r="M573" s="20">
        <f t="shared" si="198"/>
        <v>0</v>
      </c>
      <c r="N573" s="20">
        <f t="shared" si="199"/>
        <v>0</v>
      </c>
      <c r="O573" s="20">
        <f t="shared" si="200"/>
        <v>0</v>
      </c>
      <c r="P573" s="20">
        <f t="shared" si="201"/>
        <v>0</v>
      </c>
      <c r="Q573" s="20">
        <f t="shared" si="202"/>
        <v>0</v>
      </c>
      <c r="R573" s="21">
        <v>5</v>
      </c>
      <c r="S573" s="22">
        <f t="shared" si="184"/>
        <v>12</v>
      </c>
      <c r="T573" s="22">
        <f t="shared" si="185"/>
        <v>0</v>
      </c>
      <c r="U573" s="22">
        <f t="shared" si="186"/>
        <v>0</v>
      </c>
      <c r="V573" s="22">
        <f t="shared" si="187"/>
        <v>0</v>
      </c>
      <c r="W573" s="22">
        <f t="shared" si="188"/>
        <v>0</v>
      </c>
      <c r="X573" s="26">
        <v>12</v>
      </c>
      <c r="Y573" s="27"/>
      <c r="Z573" s="27"/>
      <c r="AA573" s="27"/>
      <c r="AB573" s="28"/>
      <c r="AC573" s="28"/>
    </row>
    <row r="574" spans="1:29" ht="15" customHeight="1" x14ac:dyDescent="0.3">
      <c r="A574" s="133" t="s">
        <v>127</v>
      </c>
      <c r="B574" s="125" t="s">
        <v>130</v>
      </c>
      <c r="C574" s="141" t="s">
        <v>131</v>
      </c>
      <c r="D574" s="134">
        <v>8</v>
      </c>
      <c r="E574" s="135" t="s">
        <v>49</v>
      </c>
      <c r="F574" s="153">
        <f t="shared" si="196"/>
        <v>15</v>
      </c>
      <c r="G574" s="117" t="s">
        <v>1591</v>
      </c>
      <c r="H574" s="118" t="s">
        <v>1778</v>
      </c>
      <c r="I574" s="74">
        <v>40577</v>
      </c>
      <c r="J574" s="17">
        <f t="shared" si="182"/>
        <v>15</v>
      </c>
      <c r="K574" s="18">
        <f t="shared" si="183"/>
        <v>15</v>
      </c>
      <c r="L574" s="19">
        <f t="shared" si="197"/>
        <v>15</v>
      </c>
      <c r="M574" s="20">
        <f t="shared" si="198"/>
        <v>0</v>
      </c>
      <c r="N574" s="20">
        <f t="shared" si="199"/>
        <v>0</v>
      </c>
      <c r="O574" s="20">
        <f t="shared" si="200"/>
        <v>0</v>
      </c>
      <c r="P574" s="20">
        <f t="shared" si="201"/>
        <v>0</v>
      </c>
      <c r="Q574" s="20">
        <f t="shared" si="202"/>
        <v>0</v>
      </c>
      <c r="R574" s="21">
        <v>0</v>
      </c>
      <c r="S574" s="22">
        <f t="shared" si="184"/>
        <v>15</v>
      </c>
      <c r="T574" s="22">
        <f t="shared" si="185"/>
        <v>0</v>
      </c>
      <c r="U574" s="22">
        <f t="shared" si="186"/>
        <v>0</v>
      </c>
      <c r="V574" s="22">
        <f t="shared" si="187"/>
        <v>0</v>
      </c>
      <c r="W574" s="22">
        <f t="shared" si="188"/>
        <v>0</v>
      </c>
      <c r="X574" s="26">
        <v>15</v>
      </c>
      <c r="Y574" s="27"/>
      <c r="Z574" s="27"/>
      <c r="AA574" s="27"/>
      <c r="AB574" s="37"/>
      <c r="AC574" s="37"/>
    </row>
    <row r="575" spans="1:29" ht="15" customHeight="1" x14ac:dyDescent="0.3">
      <c r="A575" s="133" t="s">
        <v>127</v>
      </c>
      <c r="B575" s="149" t="s">
        <v>1156</v>
      </c>
      <c r="C575" s="126" t="s">
        <v>1058</v>
      </c>
      <c r="D575" s="107">
        <v>1</v>
      </c>
      <c r="E575" s="101" t="s">
        <v>75</v>
      </c>
      <c r="F575" s="153">
        <f t="shared" si="196"/>
        <v>16</v>
      </c>
      <c r="G575" s="104" t="s">
        <v>84</v>
      </c>
      <c r="H575" s="105" t="s">
        <v>1059</v>
      </c>
      <c r="I575" s="36">
        <v>40495</v>
      </c>
      <c r="J575" s="17">
        <f t="shared" si="182"/>
        <v>15</v>
      </c>
      <c r="K575" s="18">
        <f t="shared" si="183"/>
        <v>15</v>
      </c>
      <c r="L575" s="19">
        <f t="shared" si="197"/>
        <v>15</v>
      </c>
      <c r="M575" s="20">
        <f t="shared" si="198"/>
        <v>0</v>
      </c>
      <c r="N575" s="20">
        <f t="shared" si="199"/>
        <v>0</v>
      </c>
      <c r="O575" s="20">
        <f t="shared" si="200"/>
        <v>0</v>
      </c>
      <c r="P575" s="20">
        <f t="shared" si="201"/>
        <v>0</v>
      </c>
      <c r="Q575" s="20">
        <f t="shared" si="202"/>
        <v>0</v>
      </c>
      <c r="R575" s="21">
        <v>0</v>
      </c>
      <c r="S575" s="22">
        <f t="shared" si="184"/>
        <v>15</v>
      </c>
      <c r="T575" s="22">
        <f t="shared" si="185"/>
        <v>0</v>
      </c>
      <c r="U575" s="22">
        <f t="shared" si="186"/>
        <v>0</v>
      </c>
      <c r="V575" s="22">
        <f t="shared" si="187"/>
        <v>0</v>
      </c>
      <c r="W575" s="22">
        <f t="shared" si="188"/>
        <v>0</v>
      </c>
      <c r="X575" s="26">
        <v>15</v>
      </c>
      <c r="Y575" s="27"/>
      <c r="Z575" s="27"/>
      <c r="AA575" s="27"/>
      <c r="AB575" s="27"/>
      <c r="AC575" s="27"/>
    </row>
    <row r="576" spans="1:29" ht="15" customHeight="1" x14ac:dyDescent="0.3">
      <c r="A576" s="133" t="s">
        <v>127</v>
      </c>
      <c r="B576" s="149" t="s">
        <v>614</v>
      </c>
      <c r="C576" s="101" t="s">
        <v>407</v>
      </c>
      <c r="D576" s="107">
        <v>19</v>
      </c>
      <c r="E576" s="101" t="s">
        <v>46</v>
      </c>
      <c r="F576" s="153">
        <f t="shared" si="196"/>
        <v>17</v>
      </c>
      <c r="G576" s="104" t="s">
        <v>449</v>
      </c>
      <c r="H576" s="105" t="s">
        <v>450</v>
      </c>
      <c r="I576" s="36">
        <v>40282</v>
      </c>
      <c r="J576" s="17">
        <f t="shared" si="182"/>
        <v>15</v>
      </c>
      <c r="K576" s="18">
        <f t="shared" si="183"/>
        <v>12</v>
      </c>
      <c r="L576" s="19">
        <f t="shared" si="197"/>
        <v>12</v>
      </c>
      <c r="M576" s="20">
        <f t="shared" si="198"/>
        <v>0</v>
      </c>
      <c r="N576" s="20">
        <f t="shared" si="199"/>
        <v>0</v>
      </c>
      <c r="O576" s="20">
        <f t="shared" si="200"/>
        <v>0</v>
      </c>
      <c r="P576" s="20">
        <f t="shared" si="201"/>
        <v>0</v>
      </c>
      <c r="Q576" s="20">
        <f t="shared" si="202"/>
        <v>0</v>
      </c>
      <c r="R576" s="21">
        <v>3</v>
      </c>
      <c r="S576" s="22">
        <f t="shared" si="184"/>
        <v>12</v>
      </c>
      <c r="T576" s="22">
        <f t="shared" si="185"/>
        <v>0</v>
      </c>
      <c r="U576" s="22">
        <f t="shared" si="186"/>
        <v>0</v>
      </c>
      <c r="V576" s="22">
        <f t="shared" si="187"/>
        <v>0</v>
      </c>
      <c r="W576" s="22">
        <f t="shared" si="188"/>
        <v>0</v>
      </c>
      <c r="X576" s="26">
        <v>12</v>
      </c>
      <c r="Y576" s="27"/>
      <c r="Z576" s="27"/>
      <c r="AA576" s="27"/>
      <c r="AB576" s="27"/>
      <c r="AC576" s="27"/>
    </row>
    <row r="577" spans="1:29" ht="15" customHeight="1" x14ac:dyDescent="0.3">
      <c r="A577" s="133" t="s">
        <v>127</v>
      </c>
      <c r="B577" s="149" t="s">
        <v>1202</v>
      </c>
      <c r="C577" s="101" t="s">
        <v>388</v>
      </c>
      <c r="D577" s="107">
        <v>18</v>
      </c>
      <c r="E577" s="101" t="s">
        <v>71</v>
      </c>
      <c r="F577" s="153">
        <f t="shared" si="196"/>
        <v>18</v>
      </c>
      <c r="G577" s="104" t="s">
        <v>236</v>
      </c>
      <c r="H577" s="105" t="s">
        <v>389</v>
      </c>
      <c r="I577" s="36">
        <v>40433</v>
      </c>
      <c r="J577" s="17">
        <f t="shared" si="182"/>
        <v>13</v>
      </c>
      <c r="K577" s="18">
        <f t="shared" si="183"/>
        <v>5</v>
      </c>
      <c r="L577" s="19">
        <f t="shared" si="197"/>
        <v>5</v>
      </c>
      <c r="M577" s="20">
        <f t="shared" si="198"/>
        <v>0</v>
      </c>
      <c r="N577" s="20">
        <f t="shared" si="199"/>
        <v>0</v>
      </c>
      <c r="O577" s="20">
        <f t="shared" si="200"/>
        <v>0</v>
      </c>
      <c r="P577" s="20">
        <f t="shared" si="201"/>
        <v>0</v>
      </c>
      <c r="Q577" s="20">
        <f t="shared" si="202"/>
        <v>0</v>
      </c>
      <c r="R577" s="21">
        <v>8</v>
      </c>
      <c r="S577" s="22">
        <f t="shared" si="184"/>
        <v>5</v>
      </c>
      <c r="T577" s="22">
        <f t="shared" si="185"/>
        <v>0</v>
      </c>
      <c r="U577" s="22">
        <f t="shared" si="186"/>
        <v>0</v>
      </c>
      <c r="V577" s="22">
        <f t="shared" si="187"/>
        <v>0</v>
      </c>
      <c r="W577" s="22">
        <f t="shared" si="188"/>
        <v>0</v>
      </c>
      <c r="X577" s="26">
        <v>5</v>
      </c>
      <c r="Y577" s="27"/>
      <c r="Z577" s="27"/>
      <c r="AA577" s="27"/>
      <c r="AB577" s="27"/>
      <c r="AC577" s="27"/>
    </row>
    <row r="578" spans="1:29" ht="15" customHeight="1" x14ac:dyDescent="0.3">
      <c r="A578" s="133" t="s">
        <v>127</v>
      </c>
      <c r="B578" s="149" t="s">
        <v>1211</v>
      </c>
      <c r="C578" s="101" t="s">
        <v>281</v>
      </c>
      <c r="D578" s="107">
        <v>15</v>
      </c>
      <c r="E578" s="101" t="s">
        <v>29</v>
      </c>
      <c r="F578" s="153">
        <f t="shared" si="196"/>
        <v>19</v>
      </c>
      <c r="G578" s="104" t="s">
        <v>95</v>
      </c>
      <c r="H578" s="105" t="s">
        <v>429</v>
      </c>
      <c r="I578" s="36">
        <v>40211</v>
      </c>
      <c r="J578" s="17">
        <f t="shared" si="182"/>
        <v>12</v>
      </c>
      <c r="K578" s="18">
        <f t="shared" si="183"/>
        <v>12</v>
      </c>
      <c r="L578" s="19">
        <f t="shared" si="197"/>
        <v>12</v>
      </c>
      <c r="M578" s="20">
        <f t="shared" si="198"/>
        <v>0</v>
      </c>
      <c r="N578" s="20">
        <f t="shared" si="199"/>
        <v>0</v>
      </c>
      <c r="O578" s="20">
        <f t="shared" si="200"/>
        <v>0</v>
      </c>
      <c r="P578" s="20">
        <f t="shared" si="201"/>
        <v>0</v>
      </c>
      <c r="Q578" s="20">
        <f t="shared" si="202"/>
        <v>0</v>
      </c>
      <c r="R578" s="21">
        <v>0</v>
      </c>
      <c r="S578" s="22">
        <f t="shared" si="184"/>
        <v>12</v>
      </c>
      <c r="T578" s="22">
        <f t="shared" si="185"/>
        <v>0</v>
      </c>
      <c r="U578" s="22">
        <f t="shared" si="186"/>
        <v>0</v>
      </c>
      <c r="V578" s="22">
        <f t="shared" si="187"/>
        <v>0</v>
      </c>
      <c r="W578" s="22">
        <f t="shared" si="188"/>
        <v>0</v>
      </c>
      <c r="X578" s="26">
        <v>12</v>
      </c>
      <c r="Y578" s="27"/>
      <c r="Z578" s="27"/>
      <c r="AA578" s="27"/>
      <c r="AB578" s="27"/>
      <c r="AC578" s="27"/>
    </row>
    <row r="579" spans="1:29" ht="15" customHeight="1" x14ac:dyDescent="0.3">
      <c r="A579" s="133" t="s">
        <v>127</v>
      </c>
      <c r="B579" s="149" t="s">
        <v>345</v>
      </c>
      <c r="C579" s="101" t="s">
        <v>301</v>
      </c>
      <c r="D579" s="107">
        <v>19</v>
      </c>
      <c r="E579" s="101" t="s">
        <v>46</v>
      </c>
      <c r="F579" s="153">
        <f t="shared" si="196"/>
        <v>20</v>
      </c>
      <c r="G579" s="104" t="s">
        <v>67</v>
      </c>
      <c r="H579" s="105" t="s">
        <v>1183</v>
      </c>
      <c r="I579" s="36">
        <v>40182</v>
      </c>
      <c r="J579" s="17">
        <f t="shared" si="182"/>
        <v>11</v>
      </c>
      <c r="K579" s="18">
        <f t="shared" si="183"/>
        <v>0</v>
      </c>
      <c r="L579" s="19">
        <f t="shared" si="197"/>
        <v>0</v>
      </c>
      <c r="M579" s="20">
        <f t="shared" si="198"/>
        <v>0</v>
      </c>
      <c r="N579" s="20">
        <f t="shared" si="199"/>
        <v>0</v>
      </c>
      <c r="O579" s="20">
        <f t="shared" si="200"/>
        <v>0</v>
      </c>
      <c r="P579" s="20">
        <f t="shared" si="201"/>
        <v>0</v>
      </c>
      <c r="Q579" s="20">
        <f t="shared" si="202"/>
        <v>0</v>
      </c>
      <c r="R579" s="21">
        <v>11</v>
      </c>
      <c r="S579" s="22">
        <f t="shared" si="184"/>
        <v>0</v>
      </c>
      <c r="T579" s="22">
        <f t="shared" si="185"/>
        <v>0</v>
      </c>
      <c r="U579" s="22">
        <f t="shared" si="186"/>
        <v>0</v>
      </c>
      <c r="V579" s="22">
        <f t="shared" si="187"/>
        <v>0</v>
      </c>
      <c r="W579" s="22">
        <f t="shared" si="188"/>
        <v>0</v>
      </c>
      <c r="X579" s="26"/>
      <c r="Y579" s="27"/>
      <c r="Z579" s="27"/>
      <c r="AA579" s="27"/>
      <c r="AB579" s="27"/>
      <c r="AC579" s="27"/>
    </row>
    <row r="580" spans="1:29" ht="15" customHeight="1" x14ac:dyDescent="0.3">
      <c r="A580" s="133" t="s">
        <v>127</v>
      </c>
      <c r="B580" s="149" t="s">
        <v>263</v>
      </c>
      <c r="C580" s="101" t="s">
        <v>241</v>
      </c>
      <c r="D580" s="101">
        <v>8</v>
      </c>
      <c r="E580" s="101" t="s">
        <v>49</v>
      </c>
      <c r="F580" s="153">
        <f t="shared" si="196"/>
        <v>21</v>
      </c>
      <c r="G580" s="104" t="s">
        <v>106</v>
      </c>
      <c r="H580" s="105" t="s">
        <v>328</v>
      </c>
      <c r="I580" s="36">
        <v>40262</v>
      </c>
      <c r="J580" s="17">
        <f t="shared" ref="J580:J643" si="203">SUM(L580:R580)</f>
        <v>10</v>
      </c>
      <c r="K580" s="18">
        <f t="shared" si="183"/>
        <v>5</v>
      </c>
      <c r="L580" s="19">
        <f t="shared" si="197"/>
        <v>5</v>
      </c>
      <c r="M580" s="20">
        <f t="shared" si="198"/>
        <v>0</v>
      </c>
      <c r="N580" s="20">
        <f t="shared" si="199"/>
        <v>0</v>
      </c>
      <c r="O580" s="20">
        <f t="shared" si="200"/>
        <v>0</v>
      </c>
      <c r="P580" s="20">
        <f t="shared" si="201"/>
        <v>0</v>
      </c>
      <c r="Q580" s="20">
        <f t="shared" si="202"/>
        <v>0</v>
      </c>
      <c r="R580" s="21">
        <v>5</v>
      </c>
      <c r="S580" s="22">
        <f t="shared" si="184"/>
        <v>5</v>
      </c>
      <c r="T580" s="22">
        <f t="shared" si="185"/>
        <v>0</v>
      </c>
      <c r="U580" s="22">
        <f t="shared" si="186"/>
        <v>0</v>
      </c>
      <c r="V580" s="22">
        <f t="shared" si="187"/>
        <v>0</v>
      </c>
      <c r="W580" s="22">
        <f t="shared" si="188"/>
        <v>0</v>
      </c>
      <c r="X580" s="26">
        <v>5</v>
      </c>
      <c r="Y580" s="27"/>
      <c r="Z580" s="27"/>
      <c r="AA580" s="27"/>
      <c r="AB580" s="27"/>
      <c r="AC580" s="27"/>
    </row>
    <row r="581" spans="1:29" ht="15" customHeight="1" x14ac:dyDescent="0.3">
      <c r="A581" s="133" t="s">
        <v>127</v>
      </c>
      <c r="B581" s="149" t="s">
        <v>1014</v>
      </c>
      <c r="C581" s="101" t="s">
        <v>982</v>
      </c>
      <c r="D581" s="107">
        <v>11</v>
      </c>
      <c r="E581" s="101" t="s">
        <v>61</v>
      </c>
      <c r="F581" s="153">
        <f t="shared" si="196"/>
        <v>22</v>
      </c>
      <c r="G581" s="104" t="s">
        <v>67</v>
      </c>
      <c r="H581" s="105" t="s">
        <v>983</v>
      </c>
      <c r="I581" s="36">
        <v>40242</v>
      </c>
      <c r="J581" s="17">
        <f t="shared" si="203"/>
        <v>10</v>
      </c>
      <c r="K581" s="18">
        <f t="shared" ref="K581:K644" si="204">SUM(L581:Q581)</f>
        <v>5</v>
      </c>
      <c r="L581" s="19">
        <f t="shared" si="197"/>
        <v>5</v>
      </c>
      <c r="M581" s="20">
        <f t="shared" si="198"/>
        <v>0</v>
      </c>
      <c r="N581" s="20">
        <f t="shared" si="199"/>
        <v>0</v>
      </c>
      <c r="O581" s="20">
        <f t="shared" si="200"/>
        <v>0</v>
      </c>
      <c r="P581" s="20">
        <f t="shared" si="201"/>
        <v>0</v>
      </c>
      <c r="Q581" s="20">
        <f t="shared" si="202"/>
        <v>0</v>
      </c>
      <c r="R581" s="21">
        <v>5</v>
      </c>
      <c r="S581" s="22">
        <f t="shared" ref="S581:S644" si="205">IFERROR(LARGE((X581:AC581),1),0)</f>
        <v>5</v>
      </c>
      <c r="T581" s="22">
        <f t="shared" ref="T581:T644" si="206">IFERROR(LARGE((X581:AC581),2),0)</f>
        <v>0</v>
      </c>
      <c r="U581" s="22">
        <f t="shared" ref="U581:U644" si="207">IFERROR(LARGE((X581:AC581),3),0)</f>
        <v>0</v>
      </c>
      <c r="V581" s="22">
        <f t="shared" ref="V581:V644" si="208">IFERROR(LARGE((X581:AC581),4),0)</f>
        <v>0</v>
      </c>
      <c r="W581" s="22">
        <f t="shared" ref="W581:W644" si="209">IFERROR(LARGE((X581:AC581),5),0)</f>
        <v>0</v>
      </c>
      <c r="X581" s="26">
        <v>5</v>
      </c>
      <c r="Y581" s="27"/>
      <c r="Z581" s="27"/>
      <c r="AA581" s="27"/>
      <c r="AB581" s="27"/>
      <c r="AC581" s="27"/>
    </row>
    <row r="582" spans="1:29" ht="15" customHeight="1" x14ac:dyDescent="0.3">
      <c r="A582" s="133" t="s">
        <v>127</v>
      </c>
      <c r="B582" s="157" t="s">
        <v>870</v>
      </c>
      <c r="C582" s="108" t="s">
        <v>687</v>
      </c>
      <c r="D582" s="107">
        <v>19</v>
      </c>
      <c r="E582" s="101" t="s">
        <v>46</v>
      </c>
      <c r="F582" s="153">
        <f t="shared" si="196"/>
        <v>23</v>
      </c>
      <c r="G582" s="113" t="s">
        <v>679</v>
      </c>
      <c r="H582" s="114" t="s">
        <v>680</v>
      </c>
      <c r="I582" s="73">
        <v>40218</v>
      </c>
      <c r="J582" s="17">
        <f t="shared" si="203"/>
        <v>10</v>
      </c>
      <c r="K582" s="18">
        <f t="shared" si="204"/>
        <v>5</v>
      </c>
      <c r="L582" s="19">
        <f t="shared" si="197"/>
        <v>5</v>
      </c>
      <c r="M582" s="20">
        <f t="shared" si="198"/>
        <v>0</v>
      </c>
      <c r="N582" s="20">
        <f t="shared" si="199"/>
        <v>0</v>
      </c>
      <c r="O582" s="20">
        <f t="shared" si="200"/>
        <v>0</v>
      </c>
      <c r="P582" s="20">
        <f t="shared" si="201"/>
        <v>0</v>
      </c>
      <c r="Q582" s="20">
        <f t="shared" si="202"/>
        <v>0</v>
      </c>
      <c r="R582" s="21">
        <v>5</v>
      </c>
      <c r="S582" s="22">
        <f t="shared" si="205"/>
        <v>5</v>
      </c>
      <c r="T582" s="22">
        <f t="shared" si="206"/>
        <v>0</v>
      </c>
      <c r="U582" s="22">
        <f t="shared" si="207"/>
        <v>0</v>
      </c>
      <c r="V582" s="22">
        <f t="shared" si="208"/>
        <v>0</v>
      </c>
      <c r="W582" s="22">
        <f t="shared" si="209"/>
        <v>0</v>
      </c>
      <c r="X582" s="26">
        <v>5</v>
      </c>
      <c r="Y582" s="27"/>
      <c r="Z582" s="27"/>
      <c r="AA582" s="27"/>
      <c r="AB582" s="27"/>
      <c r="AC582" s="27"/>
    </row>
    <row r="583" spans="1:29" ht="15" customHeight="1" x14ac:dyDescent="0.3">
      <c r="A583" s="133" t="s">
        <v>127</v>
      </c>
      <c r="B583" s="157" t="s">
        <v>269</v>
      </c>
      <c r="C583" s="110" t="s">
        <v>252</v>
      </c>
      <c r="D583" s="107">
        <v>12</v>
      </c>
      <c r="E583" s="101" t="s">
        <v>25</v>
      </c>
      <c r="F583" s="153">
        <f t="shared" si="196"/>
        <v>24</v>
      </c>
      <c r="G583" s="113" t="s">
        <v>100</v>
      </c>
      <c r="H583" s="114" t="s">
        <v>394</v>
      </c>
      <c r="I583" s="73">
        <v>40214</v>
      </c>
      <c r="J583" s="17">
        <f t="shared" si="203"/>
        <v>9</v>
      </c>
      <c r="K583" s="18">
        <f t="shared" si="204"/>
        <v>0</v>
      </c>
      <c r="L583" s="19">
        <f t="shared" si="197"/>
        <v>0</v>
      </c>
      <c r="M583" s="20">
        <f t="shared" si="198"/>
        <v>0</v>
      </c>
      <c r="N583" s="20">
        <f t="shared" si="199"/>
        <v>0</v>
      </c>
      <c r="O583" s="20">
        <f t="shared" si="200"/>
        <v>0</v>
      </c>
      <c r="P583" s="20">
        <f t="shared" si="201"/>
        <v>0</v>
      </c>
      <c r="Q583" s="20">
        <f t="shared" si="202"/>
        <v>0</v>
      </c>
      <c r="R583" s="21">
        <v>9</v>
      </c>
      <c r="S583" s="22">
        <f t="shared" si="205"/>
        <v>0</v>
      </c>
      <c r="T583" s="22">
        <f t="shared" si="206"/>
        <v>0</v>
      </c>
      <c r="U583" s="22">
        <f t="shared" si="207"/>
        <v>0</v>
      </c>
      <c r="V583" s="22">
        <f t="shared" si="208"/>
        <v>0</v>
      </c>
      <c r="W583" s="22">
        <f t="shared" si="209"/>
        <v>0</v>
      </c>
      <c r="X583" s="26"/>
      <c r="Y583" s="27"/>
      <c r="Z583" s="27"/>
      <c r="AA583" s="27"/>
      <c r="AB583" s="27"/>
      <c r="AC583" s="27"/>
    </row>
    <row r="584" spans="1:29" ht="15" customHeight="1" x14ac:dyDescent="0.3">
      <c r="A584" s="133" t="s">
        <v>127</v>
      </c>
      <c r="B584" s="157" t="s">
        <v>634</v>
      </c>
      <c r="C584" s="110" t="s">
        <v>395</v>
      </c>
      <c r="D584" s="107">
        <v>16</v>
      </c>
      <c r="E584" s="135" t="s">
        <v>44</v>
      </c>
      <c r="F584" s="153">
        <f t="shared" si="196"/>
        <v>25</v>
      </c>
      <c r="G584" s="113" t="s">
        <v>111</v>
      </c>
      <c r="H584" s="114" t="s">
        <v>396</v>
      </c>
      <c r="I584" s="73">
        <v>40499</v>
      </c>
      <c r="J584" s="17">
        <f t="shared" si="203"/>
        <v>8</v>
      </c>
      <c r="K584" s="18">
        <f t="shared" si="204"/>
        <v>0</v>
      </c>
      <c r="L584" s="19">
        <f t="shared" si="197"/>
        <v>0</v>
      </c>
      <c r="M584" s="20">
        <f t="shared" si="198"/>
        <v>0</v>
      </c>
      <c r="N584" s="20">
        <f t="shared" si="199"/>
        <v>0</v>
      </c>
      <c r="O584" s="20">
        <f t="shared" si="200"/>
        <v>0</v>
      </c>
      <c r="P584" s="20">
        <f t="shared" si="201"/>
        <v>0</v>
      </c>
      <c r="Q584" s="20">
        <f t="shared" si="202"/>
        <v>0</v>
      </c>
      <c r="R584" s="21">
        <v>8</v>
      </c>
      <c r="S584" s="22">
        <f t="shared" si="205"/>
        <v>0</v>
      </c>
      <c r="T584" s="22">
        <f t="shared" si="206"/>
        <v>0</v>
      </c>
      <c r="U584" s="22">
        <f t="shared" si="207"/>
        <v>0</v>
      </c>
      <c r="V584" s="22">
        <f t="shared" si="208"/>
        <v>0</v>
      </c>
      <c r="W584" s="22">
        <f t="shared" si="209"/>
        <v>0</v>
      </c>
      <c r="X584" s="26"/>
      <c r="Y584" s="27"/>
      <c r="Z584" s="27"/>
      <c r="AA584" s="27"/>
      <c r="AB584" s="27"/>
      <c r="AC584" s="27"/>
    </row>
    <row r="585" spans="1:29" ht="15" customHeight="1" x14ac:dyDescent="0.3">
      <c r="A585" s="133" t="s">
        <v>127</v>
      </c>
      <c r="B585" s="157" t="s">
        <v>157</v>
      </c>
      <c r="C585" s="110" t="s">
        <v>158</v>
      </c>
      <c r="D585" s="107">
        <v>15</v>
      </c>
      <c r="E585" s="101" t="s">
        <v>29</v>
      </c>
      <c r="F585" s="153">
        <f t="shared" si="196"/>
        <v>26</v>
      </c>
      <c r="G585" s="113" t="s">
        <v>379</v>
      </c>
      <c r="H585" s="114" t="s">
        <v>380</v>
      </c>
      <c r="I585" s="73">
        <v>40390</v>
      </c>
      <c r="J585" s="17">
        <f t="shared" si="203"/>
        <v>8</v>
      </c>
      <c r="K585" s="18">
        <f t="shared" si="204"/>
        <v>0</v>
      </c>
      <c r="L585" s="19">
        <f t="shared" si="197"/>
        <v>0</v>
      </c>
      <c r="M585" s="20">
        <f t="shared" si="198"/>
        <v>0</v>
      </c>
      <c r="N585" s="20">
        <f t="shared" si="199"/>
        <v>0</v>
      </c>
      <c r="O585" s="20">
        <f t="shared" si="200"/>
        <v>0</v>
      </c>
      <c r="P585" s="20">
        <f t="shared" si="201"/>
        <v>0</v>
      </c>
      <c r="Q585" s="20">
        <f t="shared" si="202"/>
        <v>0</v>
      </c>
      <c r="R585" s="21">
        <v>8</v>
      </c>
      <c r="S585" s="22">
        <f t="shared" si="205"/>
        <v>0</v>
      </c>
      <c r="T585" s="22">
        <f t="shared" si="206"/>
        <v>0</v>
      </c>
      <c r="U585" s="22">
        <f t="shared" si="207"/>
        <v>0</v>
      </c>
      <c r="V585" s="22">
        <f t="shared" si="208"/>
        <v>0</v>
      </c>
      <c r="W585" s="22">
        <f t="shared" si="209"/>
        <v>0</v>
      </c>
      <c r="X585" s="26"/>
      <c r="Y585" s="27"/>
      <c r="Z585" s="27"/>
      <c r="AA585" s="27"/>
      <c r="AB585" s="27"/>
      <c r="AC585" s="27"/>
    </row>
    <row r="586" spans="1:29" ht="15" customHeight="1" x14ac:dyDescent="0.3">
      <c r="A586" s="133" t="s">
        <v>127</v>
      </c>
      <c r="B586" s="157" t="s">
        <v>73</v>
      </c>
      <c r="C586" s="110" t="s">
        <v>74</v>
      </c>
      <c r="D586" s="107">
        <v>1</v>
      </c>
      <c r="E586" s="101" t="s">
        <v>75</v>
      </c>
      <c r="F586" s="153">
        <f t="shared" si="196"/>
        <v>27</v>
      </c>
      <c r="G586" s="113" t="s">
        <v>41</v>
      </c>
      <c r="H586" s="114" t="s">
        <v>836</v>
      </c>
      <c r="I586" s="73">
        <v>40317</v>
      </c>
      <c r="J586" s="17">
        <f t="shared" si="203"/>
        <v>8</v>
      </c>
      <c r="K586" s="18">
        <f t="shared" si="204"/>
        <v>5</v>
      </c>
      <c r="L586" s="19">
        <f t="shared" si="197"/>
        <v>5</v>
      </c>
      <c r="M586" s="20">
        <f t="shared" si="198"/>
        <v>0</v>
      </c>
      <c r="N586" s="20">
        <f t="shared" si="199"/>
        <v>0</v>
      </c>
      <c r="O586" s="20">
        <f t="shared" si="200"/>
        <v>0</v>
      </c>
      <c r="P586" s="20">
        <f t="shared" si="201"/>
        <v>0</v>
      </c>
      <c r="Q586" s="20">
        <f t="shared" si="202"/>
        <v>0</v>
      </c>
      <c r="R586" s="21">
        <v>3</v>
      </c>
      <c r="S586" s="22">
        <f t="shared" si="205"/>
        <v>5</v>
      </c>
      <c r="T586" s="22">
        <f t="shared" si="206"/>
        <v>0</v>
      </c>
      <c r="U586" s="22">
        <f t="shared" si="207"/>
        <v>0</v>
      </c>
      <c r="V586" s="22">
        <f t="shared" si="208"/>
        <v>0</v>
      </c>
      <c r="W586" s="22">
        <f t="shared" si="209"/>
        <v>0</v>
      </c>
      <c r="X586" s="26">
        <v>5</v>
      </c>
      <c r="Y586" s="27"/>
      <c r="Z586" s="27"/>
      <c r="AA586" s="27"/>
      <c r="AB586" s="27"/>
      <c r="AC586" s="27"/>
    </row>
    <row r="587" spans="1:29" ht="15" customHeight="1" x14ac:dyDescent="0.3">
      <c r="A587" s="133" t="s">
        <v>127</v>
      </c>
      <c r="B587" s="157" t="s">
        <v>636</v>
      </c>
      <c r="C587" s="110" t="s">
        <v>370</v>
      </c>
      <c r="D587" s="107">
        <v>15</v>
      </c>
      <c r="E587" s="101" t="s">
        <v>29</v>
      </c>
      <c r="F587" s="153">
        <f t="shared" si="196"/>
        <v>28</v>
      </c>
      <c r="G587" s="113" t="s">
        <v>91</v>
      </c>
      <c r="H587" s="114" t="s">
        <v>150</v>
      </c>
      <c r="I587" s="73">
        <v>40301</v>
      </c>
      <c r="J587" s="17">
        <f t="shared" si="203"/>
        <v>8</v>
      </c>
      <c r="K587" s="18">
        <f t="shared" si="204"/>
        <v>0</v>
      </c>
      <c r="L587" s="19">
        <f t="shared" si="197"/>
        <v>0</v>
      </c>
      <c r="M587" s="20">
        <f t="shared" si="198"/>
        <v>0</v>
      </c>
      <c r="N587" s="20">
        <f t="shared" si="199"/>
        <v>0</v>
      </c>
      <c r="O587" s="20">
        <f t="shared" si="200"/>
        <v>0</v>
      </c>
      <c r="P587" s="20">
        <f t="shared" si="201"/>
        <v>0</v>
      </c>
      <c r="Q587" s="20">
        <f t="shared" si="202"/>
        <v>0</v>
      </c>
      <c r="R587" s="21">
        <v>8</v>
      </c>
      <c r="S587" s="22">
        <f t="shared" si="205"/>
        <v>0</v>
      </c>
      <c r="T587" s="22">
        <f t="shared" si="206"/>
        <v>0</v>
      </c>
      <c r="U587" s="22">
        <f t="shared" si="207"/>
        <v>0</v>
      </c>
      <c r="V587" s="22">
        <f t="shared" si="208"/>
        <v>0</v>
      </c>
      <c r="W587" s="22">
        <f t="shared" si="209"/>
        <v>0</v>
      </c>
      <c r="X587" s="26"/>
      <c r="Y587" s="27"/>
      <c r="Z587" s="27"/>
      <c r="AA587" s="27"/>
      <c r="AB587" s="27"/>
      <c r="AC587" s="27"/>
    </row>
    <row r="588" spans="1:29" ht="15" customHeight="1" x14ac:dyDescent="0.3">
      <c r="A588" s="133" t="s">
        <v>127</v>
      </c>
      <c r="B588" s="157" t="s">
        <v>108</v>
      </c>
      <c r="C588" s="110" t="s">
        <v>109</v>
      </c>
      <c r="D588" s="107">
        <v>12</v>
      </c>
      <c r="E588" s="101" t="s">
        <v>25</v>
      </c>
      <c r="F588" s="153">
        <f t="shared" si="196"/>
        <v>29</v>
      </c>
      <c r="G588" s="113" t="s">
        <v>425</v>
      </c>
      <c r="H588" s="114" t="s">
        <v>426</v>
      </c>
      <c r="I588" s="73">
        <v>40284</v>
      </c>
      <c r="J588" s="17">
        <f t="shared" si="203"/>
        <v>8</v>
      </c>
      <c r="K588" s="18">
        <f t="shared" si="204"/>
        <v>5</v>
      </c>
      <c r="L588" s="19">
        <f t="shared" si="197"/>
        <v>5</v>
      </c>
      <c r="M588" s="20">
        <f t="shared" si="198"/>
        <v>0</v>
      </c>
      <c r="N588" s="20">
        <f t="shared" si="199"/>
        <v>0</v>
      </c>
      <c r="O588" s="20">
        <f t="shared" si="200"/>
        <v>0</v>
      </c>
      <c r="P588" s="20">
        <f t="shared" si="201"/>
        <v>0</v>
      </c>
      <c r="Q588" s="20">
        <f t="shared" si="202"/>
        <v>0</v>
      </c>
      <c r="R588" s="21">
        <v>3</v>
      </c>
      <c r="S588" s="22">
        <f t="shared" si="205"/>
        <v>5</v>
      </c>
      <c r="T588" s="22">
        <f t="shared" si="206"/>
        <v>0</v>
      </c>
      <c r="U588" s="22">
        <f t="shared" si="207"/>
        <v>0</v>
      </c>
      <c r="V588" s="22">
        <f t="shared" si="208"/>
        <v>0</v>
      </c>
      <c r="W588" s="22">
        <f t="shared" si="209"/>
        <v>0</v>
      </c>
      <c r="X588" s="26">
        <v>5</v>
      </c>
      <c r="Y588" s="27"/>
      <c r="Z588" s="27"/>
      <c r="AA588" s="27"/>
      <c r="AB588" s="27"/>
      <c r="AC588" s="27"/>
    </row>
    <row r="589" spans="1:29" ht="15" customHeight="1" x14ac:dyDescent="0.3">
      <c r="A589" s="133" t="s">
        <v>127</v>
      </c>
      <c r="B589" s="178" t="s">
        <v>629</v>
      </c>
      <c r="C589" s="108" t="s">
        <v>384</v>
      </c>
      <c r="D589" s="107">
        <v>15</v>
      </c>
      <c r="E589" s="156" t="s">
        <v>29</v>
      </c>
      <c r="F589" s="153">
        <f t="shared" si="196"/>
        <v>30</v>
      </c>
      <c r="G589" s="115" t="s">
        <v>1398</v>
      </c>
      <c r="H589" s="116" t="s">
        <v>1399</v>
      </c>
      <c r="I589" s="71">
        <v>40865</v>
      </c>
      <c r="J589" s="17">
        <f t="shared" si="203"/>
        <v>5</v>
      </c>
      <c r="K589" s="18">
        <f t="shared" si="204"/>
        <v>5</v>
      </c>
      <c r="L589" s="19">
        <f t="shared" si="197"/>
        <v>5</v>
      </c>
      <c r="M589" s="20">
        <f t="shared" si="198"/>
        <v>0</v>
      </c>
      <c r="N589" s="20">
        <f t="shared" si="199"/>
        <v>0</v>
      </c>
      <c r="O589" s="20">
        <f t="shared" si="200"/>
        <v>0</v>
      </c>
      <c r="P589" s="20">
        <f t="shared" si="201"/>
        <v>0</v>
      </c>
      <c r="Q589" s="20">
        <f t="shared" si="202"/>
        <v>0</v>
      </c>
      <c r="R589" s="21">
        <v>0</v>
      </c>
      <c r="S589" s="22">
        <f t="shared" si="205"/>
        <v>5</v>
      </c>
      <c r="T589" s="22">
        <f t="shared" si="206"/>
        <v>0</v>
      </c>
      <c r="U589" s="22">
        <f t="shared" si="207"/>
        <v>0</v>
      </c>
      <c r="V589" s="22">
        <f t="shared" si="208"/>
        <v>0</v>
      </c>
      <c r="W589" s="22">
        <f t="shared" si="209"/>
        <v>0</v>
      </c>
      <c r="X589" s="26">
        <v>5</v>
      </c>
      <c r="Y589" s="27"/>
      <c r="Z589" s="27"/>
      <c r="AA589" s="27"/>
      <c r="AB589" s="27"/>
      <c r="AC589" s="27"/>
    </row>
    <row r="590" spans="1:29" ht="15" customHeight="1" x14ac:dyDescent="0.3">
      <c r="A590" s="133" t="s">
        <v>127</v>
      </c>
      <c r="B590" s="178" t="s">
        <v>1180</v>
      </c>
      <c r="C590" s="108" t="s">
        <v>1136</v>
      </c>
      <c r="D590" s="107">
        <v>5</v>
      </c>
      <c r="E590" s="156" t="s">
        <v>53</v>
      </c>
      <c r="F590" s="153">
        <f t="shared" si="196"/>
        <v>31</v>
      </c>
      <c r="G590" s="115" t="s">
        <v>1304</v>
      </c>
      <c r="H590" s="116" t="s">
        <v>1794</v>
      </c>
      <c r="I590" s="71">
        <v>40830</v>
      </c>
      <c r="J590" s="17">
        <f t="shared" si="203"/>
        <v>5</v>
      </c>
      <c r="K590" s="18">
        <f t="shared" si="204"/>
        <v>5</v>
      </c>
      <c r="L590" s="19">
        <f t="shared" si="197"/>
        <v>5</v>
      </c>
      <c r="M590" s="20">
        <f t="shared" si="198"/>
        <v>0</v>
      </c>
      <c r="N590" s="20">
        <f t="shared" si="199"/>
        <v>0</v>
      </c>
      <c r="O590" s="20">
        <f t="shared" si="200"/>
        <v>0</v>
      </c>
      <c r="P590" s="20">
        <f t="shared" si="201"/>
        <v>0</v>
      </c>
      <c r="Q590" s="20">
        <f t="shared" si="202"/>
        <v>0</v>
      </c>
      <c r="R590" s="21">
        <v>0</v>
      </c>
      <c r="S590" s="22">
        <f t="shared" si="205"/>
        <v>5</v>
      </c>
      <c r="T590" s="22">
        <f t="shared" si="206"/>
        <v>0</v>
      </c>
      <c r="U590" s="22">
        <f t="shared" si="207"/>
        <v>0</v>
      </c>
      <c r="V590" s="22">
        <f t="shared" si="208"/>
        <v>0</v>
      </c>
      <c r="W590" s="22">
        <f t="shared" si="209"/>
        <v>0</v>
      </c>
      <c r="X590" s="26">
        <v>5</v>
      </c>
      <c r="Y590" s="27"/>
      <c r="Z590" s="27"/>
      <c r="AA590" s="27"/>
      <c r="AB590" s="27"/>
      <c r="AC590" s="27"/>
    </row>
    <row r="591" spans="1:29" ht="15" customHeight="1" x14ac:dyDescent="0.3">
      <c r="A591" s="133" t="s">
        <v>127</v>
      </c>
      <c r="B591" s="178" t="s">
        <v>882</v>
      </c>
      <c r="C591" s="108" t="s">
        <v>720</v>
      </c>
      <c r="D591" s="107">
        <v>3</v>
      </c>
      <c r="E591" s="101" t="s">
        <v>39</v>
      </c>
      <c r="F591" s="153">
        <f t="shared" si="196"/>
        <v>32</v>
      </c>
      <c r="G591" s="115" t="s">
        <v>238</v>
      </c>
      <c r="H591" s="116" t="s">
        <v>1796</v>
      </c>
      <c r="I591" s="71">
        <v>40821</v>
      </c>
      <c r="J591" s="17">
        <f t="shared" si="203"/>
        <v>5</v>
      </c>
      <c r="K591" s="18">
        <f t="shared" si="204"/>
        <v>5</v>
      </c>
      <c r="L591" s="19">
        <f t="shared" si="197"/>
        <v>5</v>
      </c>
      <c r="M591" s="20">
        <f t="shared" si="198"/>
        <v>0</v>
      </c>
      <c r="N591" s="20">
        <f t="shared" si="199"/>
        <v>0</v>
      </c>
      <c r="O591" s="20">
        <f t="shared" si="200"/>
        <v>0</v>
      </c>
      <c r="P591" s="20">
        <f t="shared" si="201"/>
        <v>0</v>
      </c>
      <c r="Q591" s="20">
        <f t="shared" si="202"/>
        <v>0</v>
      </c>
      <c r="R591" s="21">
        <v>0</v>
      </c>
      <c r="S591" s="22">
        <f t="shared" si="205"/>
        <v>5</v>
      </c>
      <c r="T591" s="22">
        <f t="shared" si="206"/>
        <v>0</v>
      </c>
      <c r="U591" s="22">
        <f t="shared" si="207"/>
        <v>0</v>
      </c>
      <c r="V591" s="22">
        <f t="shared" si="208"/>
        <v>0</v>
      </c>
      <c r="W591" s="22">
        <f t="shared" si="209"/>
        <v>0</v>
      </c>
      <c r="X591" s="26">
        <v>5</v>
      </c>
      <c r="Y591" s="27"/>
      <c r="Z591" s="27"/>
      <c r="AA591" s="27"/>
      <c r="AB591" s="27"/>
      <c r="AC591" s="27"/>
    </row>
    <row r="592" spans="1:29" ht="15" customHeight="1" x14ac:dyDescent="0.3">
      <c r="A592" s="133" t="s">
        <v>127</v>
      </c>
      <c r="B592" s="178" t="s">
        <v>614</v>
      </c>
      <c r="C592" s="108" t="s">
        <v>407</v>
      </c>
      <c r="D592" s="107">
        <v>19</v>
      </c>
      <c r="E592" s="101" t="s">
        <v>46</v>
      </c>
      <c r="F592" s="153">
        <f t="shared" ref="F592:F623" si="210">F591+1</f>
        <v>33</v>
      </c>
      <c r="G592" s="115" t="s">
        <v>1799</v>
      </c>
      <c r="H592" s="116" t="s">
        <v>1800</v>
      </c>
      <c r="I592" s="71">
        <v>40818</v>
      </c>
      <c r="J592" s="17">
        <f t="shared" si="203"/>
        <v>5</v>
      </c>
      <c r="K592" s="18">
        <f t="shared" si="204"/>
        <v>5</v>
      </c>
      <c r="L592" s="19">
        <f t="shared" ref="L592:L623" si="211">IFERROR(LARGE((S592:W592),1),0)</f>
        <v>5</v>
      </c>
      <c r="M592" s="20">
        <f t="shared" ref="M592:M623" si="212">IFERROR(LARGE((S592:W592),2),0)</f>
        <v>0</v>
      </c>
      <c r="N592" s="20">
        <f t="shared" ref="N592:N623" si="213">IFERROR(LARGE((S592:W592),3),0)</f>
        <v>0</v>
      </c>
      <c r="O592" s="20">
        <f t="shared" ref="O592:O623" si="214">IFERROR(LARGE((S592:W592),4),0)</f>
        <v>0</v>
      </c>
      <c r="P592" s="20">
        <f t="shared" ref="P592:P623" si="215">IFERROR(LARGE((S592:W592),5),0)</f>
        <v>0</v>
      </c>
      <c r="Q592" s="20">
        <f t="shared" ref="Q592:Q623" si="216">IFERROR(LARGE((S592:W592),6),0)</f>
        <v>0</v>
      </c>
      <c r="R592" s="21">
        <v>0</v>
      </c>
      <c r="S592" s="22">
        <f t="shared" si="205"/>
        <v>5</v>
      </c>
      <c r="T592" s="22">
        <f t="shared" si="206"/>
        <v>0</v>
      </c>
      <c r="U592" s="22">
        <f t="shared" si="207"/>
        <v>0</v>
      </c>
      <c r="V592" s="22">
        <f t="shared" si="208"/>
        <v>0</v>
      </c>
      <c r="W592" s="22">
        <f t="shared" si="209"/>
        <v>0</v>
      </c>
      <c r="X592" s="26">
        <v>5</v>
      </c>
      <c r="Y592" s="27"/>
      <c r="Z592" s="27"/>
      <c r="AA592" s="27"/>
      <c r="AB592" s="27"/>
      <c r="AC592" s="27"/>
    </row>
    <row r="593" spans="1:29" ht="15" customHeight="1" x14ac:dyDescent="0.3">
      <c r="A593" s="133" t="s">
        <v>127</v>
      </c>
      <c r="B593" s="178" t="s">
        <v>2031</v>
      </c>
      <c r="C593" s="108" t="s">
        <v>1722</v>
      </c>
      <c r="D593" s="107">
        <v>9</v>
      </c>
      <c r="E593" s="101" t="s">
        <v>33</v>
      </c>
      <c r="F593" s="153">
        <f t="shared" si="210"/>
        <v>34</v>
      </c>
      <c r="G593" s="115" t="s">
        <v>1297</v>
      </c>
      <c r="H593" s="116" t="s">
        <v>1091</v>
      </c>
      <c r="I593" s="71">
        <v>40814</v>
      </c>
      <c r="J593" s="17">
        <f t="shared" si="203"/>
        <v>5</v>
      </c>
      <c r="K593" s="18">
        <f t="shared" si="204"/>
        <v>5</v>
      </c>
      <c r="L593" s="19">
        <f t="shared" si="211"/>
        <v>5</v>
      </c>
      <c r="M593" s="20">
        <f t="shared" si="212"/>
        <v>0</v>
      </c>
      <c r="N593" s="20">
        <f t="shared" si="213"/>
        <v>0</v>
      </c>
      <c r="O593" s="20">
        <f t="shared" si="214"/>
        <v>0</v>
      </c>
      <c r="P593" s="20">
        <f t="shared" si="215"/>
        <v>0</v>
      </c>
      <c r="Q593" s="20">
        <f t="shared" si="216"/>
        <v>0</v>
      </c>
      <c r="R593" s="21">
        <v>0</v>
      </c>
      <c r="S593" s="22">
        <f t="shared" si="205"/>
        <v>5</v>
      </c>
      <c r="T593" s="22">
        <f t="shared" si="206"/>
        <v>0</v>
      </c>
      <c r="U593" s="22">
        <f t="shared" si="207"/>
        <v>0</v>
      </c>
      <c r="V593" s="22">
        <f t="shared" si="208"/>
        <v>0</v>
      </c>
      <c r="W593" s="22">
        <f t="shared" si="209"/>
        <v>0</v>
      </c>
      <c r="X593" s="26">
        <v>5</v>
      </c>
      <c r="Y593" s="27"/>
      <c r="Z593" s="27"/>
      <c r="AA593" s="27"/>
      <c r="AB593" s="27"/>
      <c r="AC593" s="27"/>
    </row>
    <row r="594" spans="1:29" ht="15" customHeight="1" x14ac:dyDescent="0.3">
      <c r="A594" s="133" t="s">
        <v>127</v>
      </c>
      <c r="B594" s="178" t="s">
        <v>1997</v>
      </c>
      <c r="C594" s="108" t="s">
        <v>1571</v>
      </c>
      <c r="D594" s="107">
        <v>8</v>
      </c>
      <c r="E594" s="101" t="s">
        <v>49</v>
      </c>
      <c r="F594" s="153">
        <f t="shared" si="210"/>
        <v>35</v>
      </c>
      <c r="G594" s="115" t="s">
        <v>1340</v>
      </c>
      <c r="H594" s="116" t="s">
        <v>1795</v>
      </c>
      <c r="I594" s="71">
        <v>40795</v>
      </c>
      <c r="J594" s="17">
        <f t="shared" si="203"/>
        <v>5</v>
      </c>
      <c r="K594" s="18">
        <f t="shared" si="204"/>
        <v>5</v>
      </c>
      <c r="L594" s="19">
        <f t="shared" si="211"/>
        <v>5</v>
      </c>
      <c r="M594" s="20">
        <f t="shared" si="212"/>
        <v>0</v>
      </c>
      <c r="N594" s="20">
        <f t="shared" si="213"/>
        <v>0</v>
      </c>
      <c r="O594" s="20">
        <f t="shared" si="214"/>
        <v>0</v>
      </c>
      <c r="P594" s="20">
        <f t="shared" si="215"/>
        <v>0</v>
      </c>
      <c r="Q594" s="20">
        <f t="shared" si="216"/>
        <v>0</v>
      </c>
      <c r="R594" s="21">
        <v>0</v>
      </c>
      <c r="S594" s="22">
        <f t="shared" si="205"/>
        <v>5</v>
      </c>
      <c r="T594" s="22">
        <f t="shared" si="206"/>
        <v>0</v>
      </c>
      <c r="U594" s="22">
        <f t="shared" si="207"/>
        <v>0</v>
      </c>
      <c r="V594" s="22">
        <f t="shared" si="208"/>
        <v>0</v>
      </c>
      <c r="W594" s="22">
        <f t="shared" si="209"/>
        <v>0</v>
      </c>
      <c r="X594" s="26">
        <v>5</v>
      </c>
      <c r="Y594" s="27"/>
      <c r="Z594" s="27"/>
      <c r="AA594" s="27"/>
      <c r="AB594" s="27"/>
      <c r="AC594" s="27"/>
    </row>
    <row r="595" spans="1:29" ht="15" customHeight="1" x14ac:dyDescent="0.3">
      <c r="A595" s="133" t="s">
        <v>127</v>
      </c>
      <c r="B595" s="178" t="s">
        <v>169</v>
      </c>
      <c r="C595" s="108" t="s">
        <v>170</v>
      </c>
      <c r="D595" s="107">
        <v>12</v>
      </c>
      <c r="E595" s="101" t="s">
        <v>25</v>
      </c>
      <c r="F595" s="153">
        <f t="shared" si="210"/>
        <v>36</v>
      </c>
      <c r="G595" s="115" t="s">
        <v>1306</v>
      </c>
      <c r="H595" s="116" t="s">
        <v>1407</v>
      </c>
      <c r="I595" s="71">
        <v>40771</v>
      </c>
      <c r="J595" s="17">
        <f t="shared" si="203"/>
        <v>5</v>
      </c>
      <c r="K595" s="18">
        <f t="shared" si="204"/>
        <v>5</v>
      </c>
      <c r="L595" s="19">
        <f t="shared" si="211"/>
        <v>5</v>
      </c>
      <c r="M595" s="20">
        <f t="shared" si="212"/>
        <v>0</v>
      </c>
      <c r="N595" s="20">
        <f t="shared" si="213"/>
        <v>0</v>
      </c>
      <c r="O595" s="20">
        <f t="shared" si="214"/>
        <v>0</v>
      </c>
      <c r="P595" s="20">
        <f t="shared" si="215"/>
        <v>0</v>
      </c>
      <c r="Q595" s="20">
        <f t="shared" si="216"/>
        <v>0</v>
      </c>
      <c r="R595" s="21">
        <v>0</v>
      </c>
      <c r="S595" s="22">
        <f t="shared" si="205"/>
        <v>5</v>
      </c>
      <c r="T595" s="22">
        <f t="shared" si="206"/>
        <v>0</v>
      </c>
      <c r="U595" s="22">
        <f t="shared" si="207"/>
        <v>0</v>
      </c>
      <c r="V595" s="22">
        <f t="shared" si="208"/>
        <v>0</v>
      </c>
      <c r="W595" s="22">
        <f t="shared" si="209"/>
        <v>0</v>
      </c>
      <c r="X595" s="26">
        <v>5</v>
      </c>
      <c r="Y595" s="27"/>
      <c r="Z595" s="27"/>
      <c r="AA595" s="27"/>
      <c r="AB595" s="27"/>
      <c r="AC595" s="27"/>
    </row>
    <row r="596" spans="1:29" ht="15" customHeight="1" x14ac:dyDescent="0.3">
      <c r="A596" s="133" t="s">
        <v>127</v>
      </c>
      <c r="B596" s="178" t="s">
        <v>373</v>
      </c>
      <c r="C596" s="108" t="s">
        <v>374</v>
      </c>
      <c r="D596" s="107">
        <v>18</v>
      </c>
      <c r="E596" s="101" t="s">
        <v>71</v>
      </c>
      <c r="F596" s="153">
        <f t="shared" si="210"/>
        <v>37</v>
      </c>
      <c r="G596" s="115" t="s">
        <v>1306</v>
      </c>
      <c r="H596" s="116" t="s">
        <v>1413</v>
      </c>
      <c r="I596" s="71">
        <v>40753</v>
      </c>
      <c r="J596" s="17">
        <f t="shared" si="203"/>
        <v>5</v>
      </c>
      <c r="K596" s="18">
        <f t="shared" si="204"/>
        <v>5</v>
      </c>
      <c r="L596" s="19">
        <f t="shared" si="211"/>
        <v>5</v>
      </c>
      <c r="M596" s="20">
        <f t="shared" si="212"/>
        <v>0</v>
      </c>
      <c r="N596" s="20">
        <f t="shared" si="213"/>
        <v>0</v>
      </c>
      <c r="O596" s="20">
        <f t="shared" si="214"/>
        <v>0</v>
      </c>
      <c r="P596" s="20">
        <f t="shared" si="215"/>
        <v>0</v>
      </c>
      <c r="Q596" s="20">
        <f t="shared" si="216"/>
        <v>0</v>
      </c>
      <c r="R596" s="21">
        <v>0</v>
      </c>
      <c r="S596" s="22">
        <f t="shared" si="205"/>
        <v>5</v>
      </c>
      <c r="T596" s="22">
        <f t="shared" si="206"/>
        <v>0</v>
      </c>
      <c r="U596" s="22">
        <f t="shared" si="207"/>
        <v>0</v>
      </c>
      <c r="V596" s="22">
        <f t="shared" si="208"/>
        <v>0</v>
      </c>
      <c r="W596" s="22">
        <f t="shared" si="209"/>
        <v>0</v>
      </c>
      <c r="X596" s="26">
        <v>5</v>
      </c>
      <c r="Y596" s="27"/>
      <c r="Z596" s="27"/>
      <c r="AA596" s="27"/>
      <c r="AB596" s="27"/>
      <c r="AC596" s="27"/>
    </row>
    <row r="597" spans="1:29" ht="15" customHeight="1" x14ac:dyDescent="0.3">
      <c r="A597" s="133" t="s">
        <v>127</v>
      </c>
      <c r="B597" s="178" t="s">
        <v>130</v>
      </c>
      <c r="C597" s="108" t="s">
        <v>131</v>
      </c>
      <c r="D597" s="107">
        <v>8</v>
      </c>
      <c r="E597" s="101" t="s">
        <v>49</v>
      </c>
      <c r="F597" s="153">
        <f t="shared" si="210"/>
        <v>38</v>
      </c>
      <c r="G597" s="115" t="s">
        <v>1595</v>
      </c>
      <c r="H597" s="116" t="s">
        <v>1787</v>
      </c>
      <c r="I597" s="71">
        <v>40731</v>
      </c>
      <c r="J597" s="17">
        <f t="shared" si="203"/>
        <v>5</v>
      </c>
      <c r="K597" s="18">
        <f t="shared" si="204"/>
        <v>5</v>
      </c>
      <c r="L597" s="19">
        <f t="shared" si="211"/>
        <v>5</v>
      </c>
      <c r="M597" s="20">
        <f t="shared" si="212"/>
        <v>0</v>
      </c>
      <c r="N597" s="20">
        <f t="shared" si="213"/>
        <v>0</v>
      </c>
      <c r="O597" s="20">
        <f t="shared" si="214"/>
        <v>0</v>
      </c>
      <c r="P597" s="20">
        <f t="shared" si="215"/>
        <v>0</v>
      </c>
      <c r="Q597" s="20">
        <f t="shared" si="216"/>
        <v>0</v>
      </c>
      <c r="R597" s="21">
        <v>0</v>
      </c>
      <c r="S597" s="22">
        <f t="shared" si="205"/>
        <v>5</v>
      </c>
      <c r="T597" s="22">
        <f t="shared" si="206"/>
        <v>0</v>
      </c>
      <c r="U597" s="22">
        <f t="shared" si="207"/>
        <v>0</v>
      </c>
      <c r="V597" s="22">
        <f t="shared" si="208"/>
        <v>0</v>
      </c>
      <c r="W597" s="22">
        <f t="shared" si="209"/>
        <v>0</v>
      </c>
      <c r="X597" s="26">
        <v>5</v>
      </c>
      <c r="Y597" s="27"/>
      <c r="Z597" s="27"/>
      <c r="AA597" s="27"/>
      <c r="AB597" s="27"/>
      <c r="AC597" s="27"/>
    </row>
    <row r="598" spans="1:29" ht="15" customHeight="1" x14ac:dyDescent="0.3">
      <c r="A598" s="133" t="s">
        <v>127</v>
      </c>
      <c r="B598" s="178" t="s">
        <v>1025</v>
      </c>
      <c r="C598" s="108" t="s">
        <v>993</v>
      </c>
      <c r="D598" s="107">
        <v>15</v>
      </c>
      <c r="E598" s="101" t="s">
        <v>29</v>
      </c>
      <c r="F598" s="153">
        <f t="shared" si="210"/>
        <v>39</v>
      </c>
      <c r="G598" s="115" t="s">
        <v>1402</v>
      </c>
      <c r="H598" s="116" t="s">
        <v>1403</v>
      </c>
      <c r="I598" s="71">
        <v>40716</v>
      </c>
      <c r="J598" s="17">
        <f t="shared" si="203"/>
        <v>5</v>
      </c>
      <c r="K598" s="18">
        <f t="shared" si="204"/>
        <v>5</v>
      </c>
      <c r="L598" s="19">
        <f t="shared" si="211"/>
        <v>5</v>
      </c>
      <c r="M598" s="20">
        <f t="shared" si="212"/>
        <v>0</v>
      </c>
      <c r="N598" s="20">
        <f t="shared" si="213"/>
        <v>0</v>
      </c>
      <c r="O598" s="20">
        <f t="shared" si="214"/>
        <v>0</v>
      </c>
      <c r="P598" s="20">
        <f t="shared" si="215"/>
        <v>0</v>
      </c>
      <c r="Q598" s="20">
        <f t="shared" si="216"/>
        <v>0</v>
      </c>
      <c r="R598" s="21">
        <v>0</v>
      </c>
      <c r="S598" s="22">
        <f t="shared" si="205"/>
        <v>5</v>
      </c>
      <c r="T598" s="22">
        <f t="shared" si="206"/>
        <v>0</v>
      </c>
      <c r="U598" s="22">
        <f t="shared" si="207"/>
        <v>0</v>
      </c>
      <c r="V598" s="22">
        <f t="shared" si="208"/>
        <v>0</v>
      </c>
      <c r="W598" s="22">
        <f t="shared" si="209"/>
        <v>0</v>
      </c>
      <c r="X598" s="26">
        <v>5</v>
      </c>
      <c r="Y598" s="27"/>
      <c r="Z598" s="27"/>
      <c r="AA598" s="27"/>
      <c r="AB598" s="27"/>
      <c r="AC598" s="27"/>
    </row>
    <row r="599" spans="1:29" ht="15" customHeight="1" x14ac:dyDescent="0.3">
      <c r="A599" s="133" t="s">
        <v>127</v>
      </c>
      <c r="B599" s="178" t="s">
        <v>47</v>
      </c>
      <c r="C599" s="108" t="s">
        <v>48</v>
      </c>
      <c r="D599" s="107">
        <v>8</v>
      </c>
      <c r="E599" s="101" t="s">
        <v>49</v>
      </c>
      <c r="F599" s="153">
        <f t="shared" si="210"/>
        <v>40</v>
      </c>
      <c r="G599" s="115" t="s">
        <v>1328</v>
      </c>
      <c r="H599" s="116" t="s">
        <v>1779</v>
      </c>
      <c r="I599" s="71">
        <v>40715</v>
      </c>
      <c r="J599" s="17">
        <f t="shared" si="203"/>
        <v>5</v>
      </c>
      <c r="K599" s="18">
        <f t="shared" si="204"/>
        <v>5</v>
      </c>
      <c r="L599" s="19">
        <f t="shared" si="211"/>
        <v>5</v>
      </c>
      <c r="M599" s="20">
        <f t="shared" si="212"/>
        <v>0</v>
      </c>
      <c r="N599" s="20">
        <f t="shared" si="213"/>
        <v>0</v>
      </c>
      <c r="O599" s="20">
        <f t="shared" si="214"/>
        <v>0</v>
      </c>
      <c r="P599" s="20">
        <f t="shared" si="215"/>
        <v>0</v>
      </c>
      <c r="Q599" s="20">
        <f t="shared" si="216"/>
        <v>0</v>
      </c>
      <c r="R599" s="21">
        <v>0</v>
      </c>
      <c r="S599" s="22">
        <f t="shared" si="205"/>
        <v>5</v>
      </c>
      <c r="T599" s="22">
        <f t="shared" si="206"/>
        <v>0</v>
      </c>
      <c r="U599" s="22">
        <f t="shared" si="207"/>
        <v>0</v>
      </c>
      <c r="V599" s="22">
        <f t="shared" si="208"/>
        <v>0</v>
      </c>
      <c r="W599" s="22">
        <f t="shared" si="209"/>
        <v>0</v>
      </c>
      <c r="X599" s="26">
        <v>5</v>
      </c>
      <c r="Y599" s="27"/>
      <c r="Z599" s="27"/>
      <c r="AA599" s="27"/>
      <c r="AB599" s="27"/>
      <c r="AC599" s="27"/>
    </row>
    <row r="600" spans="1:29" ht="15" customHeight="1" x14ac:dyDescent="0.3">
      <c r="A600" s="133" t="s">
        <v>127</v>
      </c>
      <c r="B600" s="178" t="s">
        <v>622</v>
      </c>
      <c r="C600" s="108" t="s">
        <v>427</v>
      </c>
      <c r="D600" s="107">
        <v>12</v>
      </c>
      <c r="E600" s="101" t="s">
        <v>25</v>
      </c>
      <c r="F600" s="153">
        <f t="shared" si="210"/>
        <v>41</v>
      </c>
      <c r="G600" s="115" t="s">
        <v>1236</v>
      </c>
      <c r="H600" s="116" t="s">
        <v>1414</v>
      </c>
      <c r="I600" s="71">
        <v>40714</v>
      </c>
      <c r="J600" s="17">
        <f t="shared" si="203"/>
        <v>5</v>
      </c>
      <c r="K600" s="18">
        <f t="shared" si="204"/>
        <v>5</v>
      </c>
      <c r="L600" s="19">
        <f t="shared" si="211"/>
        <v>5</v>
      </c>
      <c r="M600" s="20">
        <f t="shared" si="212"/>
        <v>0</v>
      </c>
      <c r="N600" s="20">
        <f t="shared" si="213"/>
        <v>0</v>
      </c>
      <c r="O600" s="20">
        <f t="shared" si="214"/>
        <v>0</v>
      </c>
      <c r="P600" s="20">
        <f t="shared" si="215"/>
        <v>0</v>
      </c>
      <c r="Q600" s="20">
        <f t="shared" si="216"/>
        <v>0</v>
      </c>
      <c r="R600" s="21">
        <v>0</v>
      </c>
      <c r="S600" s="22">
        <f t="shared" si="205"/>
        <v>5</v>
      </c>
      <c r="T600" s="22">
        <f t="shared" si="206"/>
        <v>0</v>
      </c>
      <c r="U600" s="22">
        <f t="shared" si="207"/>
        <v>0</v>
      </c>
      <c r="V600" s="22">
        <f t="shared" si="208"/>
        <v>0</v>
      </c>
      <c r="W600" s="22">
        <f t="shared" si="209"/>
        <v>0</v>
      </c>
      <c r="X600" s="26">
        <v>5</v>
      </c>
      <c r="Y600" s="27"/>
      <c r="Z600" s="27"/>
      <c r="AA600" s="27"/>
      <c r="AB600" s="27"/>
      <c r="AC600" s="27"/>
    </row>
    <row r="601" spans="1:29" ht="15" customHeight="1" x14ac:dyDescent="0.3">
      <c r="A601" s="133" t="s">
        <v>127</v>
      </c>
      <c r="B601" s="178" t="s">
        <v>2001</v>
      </c>
      <c r="C601" s="108" t="s">
        <v>1569</v>
      </c>
      <c r="D601" s="107">
        <v>1</v>
      </c>
      <c r="E601" s="101" t="s">
        <v>75</v>
      </c>
      <c r="F601" s="153">
        <f t="shared" si="210"/>
        <v>42</v>
      </c>
      <c r="G601" s="115" t="s">
        <v>1781</v>
      </c>
      <c r="H601" s="116" t="s">
        <v>1782</v>
      </c>
      <c r="I601" s="71">
        <v>40678</v>
      </c>
      <c r="J601" s="17">
        <f t="shared" si="203"/>
        <v>5</v>
      </c>
      <c r="K601" s="18">
        <f t="shared" si="204"/>
        <v>5</v>
      </c>
      <c r="L601" s="19">
        <f t="shared" si="211"/>
        <v>5</v>
      </c>
      <c r="M601" s="20">
        <f t="shared" si="212"/>
        <v>0</v>
      </c>
      <c r="N601" s="20">
        <f t="shared" si="213"/>
        <v>0</v>
      </c>
      <c r="O601" s="20">
        <f t="shared" si="214"/>
        <v>0</v>
      </c>
      <c r="P601" s="20">
        <f t="shared" si="215"/>
        <v>0</v>
      </c>
      <c r="Q601" s="20">
        <f t="shared" si="216"/>
        <v>0</v>
      </c>
      <c r="R601" s="21">
        <v>0</v>
      </c>
      <c r="S601" s="22">
        <f t="shared" si="205"/>
        <v>5</v>
      </c>
      <c r="T601" s="22">
        <f t="shared" si="206"/>
        <v>0</v>
      </c>
      <c r="U601" s="22">
        <f t="shared" si="207"/>
        <v>0</v>
      </c>
      <c r="V601" s="22">
        <f t="shared" si="208"/>
        <v>0</v>
      </c>
      <c r="W601" s="22">
        <f t="shared" si="209"/>
        <v>0</v>
      </c>
      <c r="X601" s="26">
        <v>5</v>
      </c>
      <c r="Y601" s="27"/>
      <c r="Z601" s="27"/>
      <c r="AA601" s="27"/>
      <c r="AB601" s="27"/>
      <c r="AC601" s="27"/>
    </row>
    <row r="602" spans="1:29" ht="15" customHeight="1" x14ac:dyDescent="0.3">
      <c r="A602" s="133" t="s">
        <v>127</v>
      </c>
      <c r="B602" s="178" t="s">
        <v>1026</v>
      </c>
      <c r="C602" s="108" t="s">
        <v>956</v>
      </c>
      <c r="D602" s="107">
        <v>6</v>
      </c>
      <c r="E602" s="101" t="s">
        <v>31</v>
      </c>
      <c r="F602" s="153">
        <f t="shared" si="210"/>
        <v>43</v>
      </c>
      <c r="G602" s="115" t="s">
        <v>1797</v>
      </c>
      <c r="H602" s="116" t="s">
        <v>1798</v>
      </c>
      <c r="I602" s="71">
        <v>40656</v>
      </c>
      <c r="J602" s="17">
        <f t="shared" si="203"/>
        <v>5</v>
      </c>
      <c r="K602" s="18">
        <f t="shared" si="204"/>
        <v>5</v>
      </c>
      <c r="L602" s="19">
        <f t="shared" si="211"/>
        <v>5</v>
      </c>
      <c r="M602" s="20">
        <f t="shared" si="212"/>
        <v>0</v>
      </c>
      <c r="N602" s="20">
        <f t="shared" si="213"/>
        <v>0</v>
      </c>
      <c r="O602" s="20">
        <f t="shared" si="214"/>
        <v>0</v>
      </c>
      <c r="P602" s="20">
        <f t="shared" si="215"/>
        <v>0</v>
      </c>
      <c r="Q602" s="20">
        <f t="shared" si="216"/>
        <v>0</v>
      </c>
      <c r="R602" s="21">
        <v>0</v>
      </c>
      <c r="S602" s="22">
        <f t="shared" si="205"/>
        <v>5</v>
      </c>
      <c r="T602" s="22">
        <f t="shared" si="206"/>
        <v>0</v>
      </c>
      <c r="U602" s="22">
        <f t="shared" si="207"/>
        <v>0</v>
      </c>
      <c r="V602" s="22">
        <f t="shared" si="208"/>
        <v>0</v>
      </c>
      <c r="W602" s="22">
        <f t="shared" si="209"/>
        <v>0</v>
      </c>
      <c r="X602" s="26">
        <v>5</v>
      </c>
      <c r="Y602" s="27"/>
      <c r="Z602" s="27"/>
      <c r="AA602" s="27"/>
      <c r="AB602" s="27"/>
      <c r="AC602" s="27"/>
    </row>
    <row r="603" spans="1:29" ht="15" customHeight="1" x14ac:dyDescent="0.3">
      <c r="A603" s="133" t="s">
        <v>127</v>
      </c>
      <c r="B603" s="178" t="s">
        <v>130</v>
      </c>
      <c r="C603" s="108" t="s">
        <v>131</v>
      </c>
      <c r="D603" s="107">
        <v>8</v>
      </c>
      <c r="E603" s="101" t="s">
        <v>49</v>
      </c>
      <c r="F603" s="153">
        <f t="shared" si="210"/>
        <v>44</v>
      </c>
      <c r="G603" s="115" t="s">
        <v>1275</v>
      </c>
      <c r="H603" s="116" t="s">
        <v>1584</v>
      </c>
      <c r="I603" s="71">
        <v>40646</v>
      </c>
      <c r="J603" s="17">
        <f t="shared" si="203"/>
        <v>5</v>
      </c>
      <c r="K603" s="18">
        <f t="shared" si="204"/>
        <v>5</v>
      </c>
      <c r="L603" s="19">
        <f t="shared" si="211"/>
        <v>5</v>
      </c>
      <c r="M603" s="20">
        <f t="shared" si="212"/>
        <v>0</v>
      </c>
      <c r="N603" s="20">
        <f t="shared" si="213"/>
        <v>0</v>
      </c>
      <c r="O603" s="20">
        <f t="shared" si="214"/>
        <v>0</v>
      </c>
      <c r="P603" s="20">
        <f t="shared" si="215"/>
        <v>0</v>
      </c>
      <c r="Q603" s="20">
        <f t="shared" si="216"/>
        <v>0</v>
      </c>
      <c r="R603" s="21">
        <v>0</v>
      </c>
      <c r="S603" s="22">
        <f t="shared" si="205"/>
        <v>5</v>
      </c>
      <c r="T603" s="22">
        <f t="shared" si="206"/>
        <v>0</v>
      </c>
      <c r="U603" s="22">
        <f t="shared" si="207"/>
        <v>0</v>
      </c>
      <c r="V603" s="22">
        <f t="shared" si="208"/>
        <v>0</v>
      </c>
      <c r="W603" s="22">
        <f t="shared" si="209"/>
        <v>0</v>
      </c>
      <c r="X603" s="26">
        <v>5</v>
      </c>
      <c r="Y603" s="27"/>
      <c r="Z603" s="27"/>
      <c r="AA603" s="27"/>
      <c r="AB603" s="27"/>
      <c r="AC603" s="27"/>
    </row>
    <row r="604" spans="1:29" ht="15" customHeight="1" x14ac:dyDescent="0.3">
      <c r="A604" s="133" t="s">
        <v>127</v>
      </c>
      <c r="B604" s="178" t="s">
        <v>2047</v>
      </c>
      <c r="C604" s="108" t="s">
        <v>1802</v>
      </c>
      <c r="D604" s="107">
        <v>6</v>
      </c>
      <c r="E604" s="101" t="s">
        <v>31</v>
      </c>
      <c r="F604" s="153">
        <f t="shared" si="210"/>
        <v>45</v>
      </c>
      <c r="G604" s="115" t="s">
        <v>1421</v>
      </c>
      <c r="H604" s="116" t="s">
        <v>1790</v>
      </c>
      <c r="I604" s="71">
        <v>40627</v>
      </c>
      <c r="J604" s="17">
        <f t="shared" si="203"/>
        <v>5</v>
      </c>
      <c r="K604" s="18">
        <f t="shared" si="204"/>
        <v>5</v>
      </c>
      <c r="L604" s="19">
        <f t="shared" si="211"/>
        <v>5</v>
      </c>
      <c r="M604" s="20">
        <f t="shared" si="212"/>
        <v>0</v>
      </c>
      <c r="N604" s="20">
        <f t="shared" si="213"/>
        <v>0</v>
      </c>
      <c r="O604" s="20">
        <f t="shared" si="214"/>
        <v>0</v>
      </c>
      <c r="P604" s="20">
        <f t="shared" si="215"/>
        <v>0</v>
      </c>
      <c r="Q604" s="20">
        <f t="shared" si="216"/>
        <v>0</v>
      </c>
      <c r="R604" s="21">
        <v>0</v>
      </c>
      <c r="S604" s="22">
        <f t="shared" si="205"/>
        <v>5</v>
      </c>
      <c r="T604" s="22">
        <f t="shared" si="206"/>
        <v>0</v>
      </c>
      <c r="U604" s="22">
        <f t="shared" si="207"/>
        <v>0</v>
      </c>
      <c r="V604" s="22">
        <f t="shared" si="208"/>
        <v>0</v>
      </c>
      <c r="W604" s="22">
        <f t="shared" si="209"/>
        <v>0</v>
      </c>
      <c r="X604" s="26">
        <v>5</v>
      </c>
      <c r="Y604" s="27"/>
      <c r="Z604" s="27"/>
      <c r="AA604" s="27"/>
      <c r="AB604" s="27"/>
      <c r="AC604" s="27"/>
    </row>
    <row r="605" spans="1:29" ht="15" customHeight="1" x14ac:dyDescent="0.3">
      <c r="A605" s="133" t="s">
        <v>127</v>
      </c>
      <c r="B605" s="178" t="s">
        <v>135</v>
      </c>
      <c r="C605" s="108" t="s">
        <v>136</v>
      </c>
      <c r="D605" s="107">
        <v>20</v>
      </c>
      <c r="E605" s="101" t="s">
        <v>40</v>
      </c>
      <c r="F605" s="153">
        <f t="shared" si="210"/>
        <v>46</v>
      </c>
      <c r="G605" s="115" t="s">
        <v>1396</v>
      </c>
      <c r="H605" s="116" t="s">
        <v>1397</v>
      </c>
      <c r="I605" s="71">
        <v>40616</v>
      </c>
      <c r="J605" s="17">
        <f t="shared" si="203"/>
        <v>5</v>
      </c>
      <c r="K605" s="18">
        <f t="shared" si="204"/>
        <v>5</v>
      </c>
      <c r="L605" s="19">
        <f t="shared" si="211"/>
        <v>5</v>
      </c>
      <c r="M605" s="20">
        <f t="shared" si="212"/>
        <v>0</v>
      </c>
      <c r="N605" s="20">
        <f t="shared" si="213"/>
        <v>0</v>
      </c>
      <c r="O605" s="20">
        <f t="shared" si="214"/>
        <v>0</v>
      </c>
      <c r="P605" s="20">
        <f t="shared" si="215"/>
        <v>0</v>
      </c>
      <c r="Q605" s="20">
        <f t="shared" si="216"/>
        <v>0</v>
      </c>
      <c r="R605" s="21">
        <v>0</v>
      </c>
      <c r="S605" s="22">
        <f t="shared" si="205"/>
        <v>5</v>
      </c>
      <c r="T605" s="22">
        <f t="shared" si="206"/>
        <v>0</v>
      </c>
      <c r="U605" s="22">
        <f t="shared" si="207"/>
        <v>0</v>
      </c>
      <c r="V605" s="22">
        <f t="shared" si="208"/>
        <v>0</v>
      </c>
      <c r="W605" s="22">
        <f t="shared" si="209"/>
        <v>0</v>
      </c>
      <c r="X605" s="26">
        <v>5</v>
      </c>
      <c r="Y605" s="27"/>
      <c r="Z605" s="27"/>
      <c r="AA605" s="27"/>
      <c r="AB605" s="27"/>
      <c r="AC605" s="27"/>
    </row>
    <row r="606" spans="1:29" ht="15" customHeight="1" x14ac:dyDescent="0.3">
      <c r="A606" s="133" t="s">
        <v>127</v>
      </c>
      <c r="B606" s="178" t="s">
        <v>1006</v>
      </c>
      <c r="C606" s="108" t="s">
        <v>930</v>
      </c>
      <c r="D606" s="107">
        <v>3</v>
      </c>
      <c r="E606" s="101" t="s">
        <v>39</v>
      </c>
      <c r="F606" s="153">
        <f t="shared" si="210"/>
        <v>47</v>
      </c>
      <c r="G606" s="115" t="s">
        <v>1788</v>
      </c>
      <c r="H606" s="116" t="s">
        <v>1789</v>
      </c>
      <c r="I606" s="71">
        <v>40603</v>
      </c>
      <c r="J606" s="17">
        <f t="shared" si="203"/>
        <v>5</v>
      </c>
      <c r="K606" s="18">
        <f t="shared" si="204"/>
        <v>5</v>
      </c>
      <c r="L606" s="19">
        <f t="shared" si="211"/>
        <v>5</v>
      </c>
      <c r="M606" s="20">
        <f t="shared" si="212"/>
        <v>0</v>
      </c>
      <c r="N606" s="20">
        <f t="shared" si="213"/>
        <v>0</v>
      </c>
      <c r="O606" s="20">
        <f t="shared" si="214"/>
        <v>0</v>
      </c>
      <c r="P606" s="20">
        <f t="shared" si="215"/>
        <v>0</v>
      </c>
      <c r="Q606" s="20">
        <f t="shared" si="216"/>
        <v>0</v>
      </c>
      <c r="R606" s="21">
        <v>0</v>
      </c>
      <c r="S606" s="22">
        <f t="shared" si="205"/>
        <v>5</v>
      </c>
      <c r="T606" s="22">
        <f t="shared" si="206"/>
        <v>0</v>
      </c>
      <c r="U606" s="22">
        <f t="shared" si="207"/>
        <v>0</v>
      </c>
      <c r="V606" s="22">
        <f t="shared" si="208"/>
        <v>0</v>
      </c>
      <c r="W606" s="22">
        <f t="shared" si="209"/>
        <v>0</v>
      </c>
      <c r="X606" s="26">
        <v>5</v>
      </c>
      <c r="Y606" s="27"/>
      <c r="Z606" s="27"/>
      <c r="AA606" s="27"/>
      <c r="AB606" s="27"/>
      <c r="AC606" s="27"/>
    </row>
    <row r="607" spans="1:29" ht="15" customHeight="1" x14ac:dyDescent="0.3">
      <c r="A607" s="133" t="s">
        <v>127</v>
      </c>
      <c r="B607" s="178" t="s">
        <v>258</v>
      </c>
      <c r="C607" s="108" t="s">
        <v>1192</v>
      </c>
      <c r="D607" s="107">
        <v>12</v>
      </c>
      <c r="E607" s="101" t="s">
        <v>25</v>
      </c>
      <c r="F607" s="153">
        <f t="shared" si="210"/>
        <v>48</v>
      </c>
      <c r="G607" s="115" t="s">
        <v>1236</v>
      </c>
      <c r="H607" s="116" t="s">
        <v>1401</v>
      </c>
      <c r="I607" s="71">
        <v>40602</v>
      </c>
      <c r="J607" s="17">
        <f t="shared" si="203"/>
        <v>5</v>
      </c>
      <c r="K607" s="18">
        <f t="shared" si="204"/>
        <v>5</v>
      </c>
      <c r="L607" s="19">
        <f t="shared" si="211"/>
        <v>5</v>
      </c>
      <c r="M607" s="20">
        <f t="shared" si="212"/>
        <v>0</v>
      </c>
      <c r="N607" s="20">
        <f t="shared" si="213"/>
        <v>0</v>
      </c>
      <c r="O607" s="20">
        <f t="shared" si="214"/>
        <v>0</v>
      </c>
      <c r="P607" s="20">
        <f t="shared" si="215"/>
        <v>0</v>
      </c>
      <c r="Q607" s="20">
        <f t="shared" si="216"/>
        <v>0</v>
      </c>
      <c r="R607" s="21">
        <v>0</v>
      </c>
      <c r="S607" s="22">
        <f t="shared" si="205"/>
        <v>5</v>
      </c>
      <c r="T607" s="22">
        <f t="shared" si="206"/>
        <v>0</v>
      </c>
      <c r="U607" s="22">
        <f t="shared" si="207"/>
        <v>0</v>
      </c>
      <c r="V607" s="22">
        <f t="shared" si="208"/>
        <v>0</v>
      </c>
      <c r="W607" s="22">
        <f t="shared" si="209"/>
        <v>0</v>
      </c>
      <c r="X607" s="26">
        <v>5</v>
      </c>
      <c r="Y607" s="27"/>
      <c r="Z607" s="27"/>
      <c r="AA607" s="27"/>
      <c r="AB607" s="27"/>
      <c r="AC607" s="27"/>
    </row>
    <row r="608" spans="1:29" ht="15" customHeight="1" x14ac:dyDescent="0.3">
      <c r="A608" s="133" t="s">
        <v>127</v>
      </c>
      <c r="B608" s="125" t="s">
        <v>2048</v>
      </c>
      <c r="C608" s="126" t="s">
        <v>1394</v>
      </c>
      <c r="D608" s="107">
        <v>13</v>
      </c>
      <c r="E608" s="101" t="s">
        <v>1223</v>
      </c>
      <c r="F608" s="153">
        <f t="shared" si="210"/>
        <v>49</v>
      </c>
      <c r="G608" s="117" t="s">
        <v>1409</v>
      </c>
      <c r="H608" s="118" t="s">
        <v>1410</v>
      </c>
      <c r="I608" s="74">
        <v>40588</v>
      </c>
      <c r="J608" s="17">
        <f t="shared" si="203"/>
        <v>5</v>
      </c>
      <c r="K608" s="18">
        <f t="shared" si="204"/>
        <v>5</v>
      </c>
      <c r="L608" s="19">
        <f t="shared" si="211"/>
        <v>5</v>
      </c>
      <c r="M608" s="20">
        <f t="shared" si="212"/>
        <v>0</v>
      </c>
      <c r="N608" s="20">
        <f t="shared" si="213"/>
        <v>0</v>
      </c>
      <c r="O608" s="20">
        <f t="shared" si="214"/>
        <v>0</v>
      </c>
      <c r="P608" s="20">
        <f t="shared" si="215"/>
        <v>0</v>
      </c>
      <c r="Q608" s="20">
        <f t="shared" si="216"/>
        <v>0</v>
      </c>
      <c r="R608" s="21">
        <v>0</v>
      </c>
      <c r="S608" s="22">
        <f t="shared" si="205"/>
        <v>5</v>
      </c>
      <c r="T608" s="22">
        <f t="shared" si="206"/>
        <v>0</v>
      </c>
      <c r="U608" s="22">
        <f t="shared" si="207"/>
        <v>0</v>
      </c>
      <c r="V608" s="22">
        <f t="shared" si="208"/>
        <v>0</v>
      </c>
      <c r="W608" s="22">
        <f t="shared" si="209"/>
        <v>0</v>
      </c>
      <c r="X608" s="26">
        <v>5</v>
      </c>
      <c r="Y608" s="27"/>
      <c r="Z608" s="27"/>
      <c r="AA608" s="27"/>
      <c r="AB608" s="27"/>
      <c r="AC608" s="27"/>
    </row>
    <row r="609" spans="1:29" ht="15" customHeight="1" x14ac:dyDescent="0.3">
      <c r="A609" s="133" t="s">
        <v>127</v>
      </c>
      <c r="B609" s="178" t="s">
        <v>2049</v>
      </c>
      <c r="C609" s="108" t="s">
        <v>1393</v>
      </c>
      <c r="D609" s="107">
        <v>11</v>
      </c>
      <c r="E609" s="135" t="s">
        <v>180</v>
      </c>
      <c r="F609" s="153">
        <f t="shared" si="210"/>
        <v>50</v>
      </c>
      <c r="G609" s="115" t="s">
        <v>1361</v>
      </c>
      <c r="H609" s="116" t="s">
        <v>1408</v>
      </c>
      <c r="I609" s="71">
        <v>40549</v>
      </c>
      <c r="J609" s="17">
        <f t="shared" si="203"/>
        <v>5</v>
      </c>
      <c r="K609" s="18">
        <f t="shared" si="204"/>
        <v>5</v>
      </c>
      <c r="L609" s="19">
        <f t="shared" si="211"/>
        <v>5</v>
      </c>
      <c r="M609" s="20">
        <f t="shared" si="212"/>
        <v>0</v>
      </c>
      <c r="N609" s="20">
        <f t="shared" si="213"/>
        <v>0</v>
      </c>
      <c r="O609" s="20">
        <f t="shared" si="214"/>
        <v>0</v>
      </c>
      <c r="P609" s="20">
        <f t="shared" si="215"/>
        <v>0</v>
      </c>
      <c r="Q609" s="20">
        <f t="shared" si="216"/>
        <v>0</v>
      </c>
      <c r="R609" s="21">
        <v>0</v>
      </c>
      <c r="S609" s="22">
        <f t="shared" si="205"/>
        <v>5</v>
      </c>
      <c r="T609" s="22">
        <f t="shared" si="206"/>
        <v>0</v>
      </c>
      <c r="U609" s="22">
        <f t="shared" si="207"/>
        <v>0</v>
      </c>
      <c r="V609" s="22">
        <f t="shared" si="208"/>
        <v>0</v>
      </c>
      <c r="W609" s="22">
        <f t="shared" si="209"/>
        <v>0</v>
      </c>
      <c r="X609" s="26">
        <v>5</v>
      </c>
      <c r="Y609" s="27"/>
      <c r="Z609" s="27"/>
      <c r="AA609" s="27"/>
      <c r="AB609" s="27"/>
      <c r="AC609" s="27"/>
    </row>
    <row r="610" spans="1:29" ht="15" customHeight="1" x14ac:dyDescent="0.3">
      <c r="A610" s="133" t="s">
        <v>127</v>
      </c>
      <c r="B610" s="178" t="s">
        <v>339</v>
      </c>
      <c r="C610" s="108" t="s">
        <v>305</v>
      </c>
      <c r="D610" s="107">
        <v>19</v>
      </c>
      <c r="E610" s="135" t="s">
        <v>46</v>
      </c>
      <c r="F610" s="153">
        <f t="shared" si="210"/>
        <v>51</v>
      </c>
      <c r="G610" s="115" t="s">
        <v>97</v>
      </c>
      <c r="H610" s="116" t="s">
        <v>1783</v>
      </c>
      <c r="I610" s="71">
        <v>40546</v>
      </c>
      <c r="J610" s="17">
        <f t="shared" si="203"/>
        <v>5</v>
      </c>
      <c r="K610" s="18">
        <f t="shared" si="204"/>
        <v>5</v>
      </c>
      <c r="L610" s="19">
        <f t="shared" si="211"/>
        <v>5</v>
      </c>
      <c r="M610" s="20">
        <f t="shared" si="212"/>
        <v>0</v>
      </c>
      <c r="N610" s="20">
        <f t="shared" si="213"/>
        <v>0</v>
      </c>
      <c r="O610" s="20">
        <f t="shared" si="214"/>
        <v>0</v>
      </c>
      <c r="P610" s="20">
        <f t="shared" si="215"/>
        <v>0</v>
      </c>
      <c r="Q610" s="20">
        <f t="shared" si="216"/>
        <v>0</v>
      </c>
      <c r="R610" s="21">
        <v>0</v>
      </c>
      <c r="S610" s="22">
        <f t="shared" si="205"/>
        <v>5</v>
      </c>
      <c r="T610" s="22">
        <f t="shared" si="206"/>
        <v>0</v>
      </c>
      <c r="U610" s="22">
        <f t="shared" si="207"/>
        <v>0</v>
      </c>
      <c r="V610" s="22">
        <f t="shared" si="208"/>
        <v>0</v>
      </c>
      <c r="W610" s="22">
        <f t="shared" si="209"/>
        <v>0</v>
      </c>
      <c r="X610" s="26">
        <v>5</v>
      </c>
      <c r="Y610" s="27"/>
      <c r="Z610" s="27"/>
      <c r="AA610" s="27"/>
      <c r="AB610" s="27"/>
      <c r="AC610" s="27"/>
    </row>
    <row r="611" spans="1:29" ht="15.75" customHeight="1" x14ac:dyDescent="0.3">
      <c r="A611" s="133" t="s">
        <v>127</v>
      </c>
      <c r="B611" s="125" t="s">
        <v>2002</v>
      </c>
      <c r="C611" s="126" t="s">
        <v>1221</v>
      </c>
      <c r="D611" s="107">
        <v>12</v>
      </c>
      <c r="E611" s="101" t="s">
        <v>25</v>
      </c>
      <c r="F611" s="153">
        <f t="shared" si="210"/>
        <v>52</v>
      </c>
      <c r="G611" s="117" t="s">
        <v>84</v>
      </c>
      <c r="H611" s="118" t="s">
        <v>424</v>
      </c>
      <c r="I611" s="74">
        <v>40525</v>
      </c>
      <c r="J611" s="17">
        <f t="shared" si="203"/>
        <v>5</v>
      </c>
      <c r="K611" s="18">
        <f t="shared" si="204"/>
        <v>5</v>
      </c>
      <c r="L611" s="19">
        <f t="shared" si="211"/>
        <v>5</v>
      </c>
      <c r="M611" s="20">
        <f t="shared" si="212"/>
        <v>0</v>
      </c>
      <c r="N611" s="20">
        <f t="shared" si="213"/>
        <v>0</v>
      </c>
      <c r="O611" s="20">
        <f t="shared" si="214"/>
        <v>0</v>
      </c>
      <c r="P611" s="20">
        <f t="shared" si="215"/>
        <v>0</v>
      </c>
      <c r="Q611" s="20">
        <f t="shared" si="216"/>
        <v>0</v>
      </c>
      <c r="R611" s="21">
        <v>0</v>
      </c>
      <c r="S611" s="22">
        <f t="shared" si="205"/>
        <v>5</v>
      </c>
      <c r="T611" s="22">
        <f t="shared" si="206"/>
        <v>0</v>
      </c>
      <c r="U611" s="22">
        <f t="shared" si="207"/>
        <v>0</v>
      </c>
      <c r="V611" s="22">
        <f t="shared" si="208"/>
        <v>0</v>
      </c>
      <c r="W611" s="22">
        <f t="shared" si="209"/>
        <v>0</v>
      </c>
      <c r="X611" s="26">
        <v>5</v>
      </c>
      <c r="Y611" s="27"/>
      <c r="Z611" s="27"/>
      <c r="AA611" s="27"/>
      <c r="AB611" s="27"/>
      <c r="AC611" s="27"/>
    </row>
    <row r="612" spans="1:29" ht="15" customHeight="1" x14ac:dyDescent="0.3">
      <c r="A612" s="133" t="s">
        <v>127</v>
      </c>
      <c r="B612" s="125" t="s">
        <v>2013</v>
      </c>
      <c r="C612" s="126" t="s">
        <v>1260</v>
      </c>
      <c r="D612" s="134">
        <v>12</v>
      </c>
      <c r="E612" s="135" t="s">
        <v>25</v>
      </c>
      <c r="F612" s="153">
        <f t="shared" si="210"/>
        <v>53</v>
      </c>
      <c r="G612" s="117" t="s">
        <v>1263</v>
      </c>
      <c r="H612" s="118" t="s">
        <v>1400</v>
      </c>
      <c r="I612" s="74">
        <v>40499</v>
      </c>
      <c r="J612" s="17">
        <f t="shared" si="203"/>
        <v>5</v>
      </c>
      <c r="K612" s="18">
        <f t="shared" si="204"/>
        <v>5</v>
      </c>
      <c r="L612" s="19">
        <f t="shared" si="211"/>
        <v>5</v>
      </c>
      <c r="M612" s="20">
        <f t="shared" si="212"/>
        <v>0</v>
      </c>
      <c r="N612" s="20">
        <f t="shared" si="213"/>
        <v>0</v>
      </c>
      <c r="O612" s="20">
        <f t="shared" si="214"/>
        <v>0</v>
      </c>
      <c r="P612" s="20">
        <f t="shared" si="215"/>
        <v>0</v>
      </c>
      <c r="Q612" s="20">
        <f t="shared" si="216"/>
        <v>0</v>
      </c>
      <c r="R612" s="21">
        <v>0</v>
      </c>
      <c r="S612" s="22">
        <f t="shared" si="205"/>
        <v>5</v>
      </c>
      <c r="T612" s="22">
        <f t="shared" si="206"/>
        <v>0</v>
      </c>
      <c r="U612" s="22">
        <f t="shared" si="207"/>
        <v>0</v>
      </c>
      <c r="V612" s="22">
        <f t="shared" si="208"/>
        <v>0</v>
      </c>
      <c r="W612" s="22">
        <f t="shared" si="209"/>
        <v>0</v>
      </c>
      <c r="X612" s="26">
        <v>5</v>
      </c>
      <c r="Y612" s="27"/>
      <c r="Z612" s="27"/>
      <c r="AA612" s="27"/>
      <c r="AB612" s="37"/>
      <c r="AC612" s="37"/>
    </row>
    <row r="613" spans="1:29" ht="15" customHeight="1" x14ac:dyDescent="0.3">
      <c r="A613" s="133" t="s">
        <v>127</v>
      </c>
      <c r="B613" s="157" t="s">
        <v>272</v>
      </c>
      <c r="C613" s="110" t="s">
        <v>257</v>
      </c>
      <c r="D613" s="107">
        <v>6</v>
      </c>
      <c r="E613" s="101" t="s">
        <v>31</v>
      </c>
      <c r="F613" s="153">
        <f t="shared" si="210"/>
        <v>54</v>
      </c>
      <c r="G613" s="113" t="s">
        <v>253</v>
      </c>
      <c r="H613" s="114" t="s">
        <v>938</v>
      </c>
      <c r="I613" s="73">
        <v>40456</v>
      </c>
      <c r="J613" s="17">
        <f t="shared" si="203"/>
        <v>5</v>
      </c>
      <c r="K613" s="18">
        <f t="shared" si="204"/>
        <v>5</v>
      </c>
      <c r="L613" s="19">
        <f t="shared" si="211"/>
        <v>5</v>
      </c>
      <c r="M613" s="20">
        <f t="shared" si="212"/>
        <v>0</v>
      </c>
      <c r="N613" s="20">
        <f t="shared" si="213"/>
        <v>0</v>
      </c>
      <c r="O613" s="20">
        <f t="shared" si="214"/>
        <v>0</v>
      </c>
      <c r="P613" s="20">
        <f t="shared" si="215"/>
        <v>0</v>
      </c>
      <c r="Q613" s="20">
        <f t="shared" si="216"/>
        <v>0</v>
      </c>
      <c r="R613" s="21">
        <v>0</v>
      </c>
      <c r="S613" s="22">
        <f t="shared" si="205"/>
        <v>5</v>
      </c>
      <c r="T613" s="22">
        <f t="shared" si="206"/>
        <v>0</v>
      </c>
      <c r="U613" s="22">
        <f t="shared" si="207"/>
        <v>0</v>
      </c>
      <c r="V613" s="22">
        <f t="shared" si="208"/>
        <v>0</v>
      </c>
      <c r="W613" s="22">
        <f t="shared" si="209"/>
        <v>0</v>
      </c>
      <c r="X613" s="26">
        <v>5</v>
      </c>
      <c r="Y613" s="27"/>
      <c r="Z613" s="27"/>
      <c r="AA613" s="27"/>
      <c r="AB613" s="27"/>
      <c r="AC613" s="27"/>
    </row>
    <row r="614" spans="1:29" ht="15" customHeight="1" x14ac:dyDescent="0.3">
      <c r="A614" s="133" t="s">
        <v>127</v>
      </c>
      <c r="B614" s="178" t="s">
        <v>2013</v>
      </c>
      <c r="C614" s="108" t="s">
        <v>1260</v>
      </c>
      <c r="D614" s="107">
        <v>12</v>
      </c>
      <c r="E614" s="101" t="s">
        <v>25</v>
      </c>
      <c r="F614" s="153">
        <f t="shared" si="210"/>
        <v>55</v>
      </c>
      <c r="G614" s="115" t="s">
        <v>1230</v>
      </c>
      <c r="H614" s="116" t="s">
        <v>1406</v>
      </c>
      <c r="I614" s="71">
        <v>40448</v>
      </c>
      <c r="J614" s="17">
        <f t="shared" si="203"/>
        <v>5</v>
      </c>
      <c r="K614" s="18">
        <f t="shared" si="204"/>
        <v>5</v>
      </c>
      <c r="L614" s="19">
        <f t="shared" si="211"/>
        <v>5</v>
      </c>
      <c r="M614" s="20">
        <f t="shared" si="212"/>
        <v>0</v>
      </c>
      <c r="N614" s="20">
        <f t="shared" si="213"/>
        <v>0</v>
      </c>
      <c r="O614" s="20">
        <f t="shared" si="214"/>
        <v>0</v>
      </c>
      <c r="P614" s="20">
        <f t="shared" si="215"/>
        <v>0</v>
      </c>
      <c r="Q614" s="20">
        <f t="shared" si="216"/>
        <v>0</v>
      </c>
      <c r="R614" s="21">
        <v>0</v>
      </c>
      <c r="S614" s="22">
        <f t="shared" si="205"/>
        <v>5</v>
      </c>
      <c r="T614" s="22">
        <f t="shared" si="206"/>
        <v>0</v>
      </c>
      <c r="U614" s="22">
        <f t="shared" si="207"/>
        <v>0</v>
      </c>
      <c r="V614" s="22">
        <f t="shared" si="208"/>
        <v>0</v>
      </c>
      <c r="W614" s="22">
        <f t="shared" si="209"/>
        <v>0</v>
      </c>
      <c r="X614" s="26">
        <v>5</v>
      </c>
      <c r="Y614" s="27"/>
      <c r="Z614" s="27"/>
      <c r="AA614" s="27"/>
      <c r="AB614" s="27"/>
      <c r="AC614" s="27"/>
    </row>
    <row r="615" spans="1:29" ht="15" customHeight="1" x14ac:dyDescent="0.3">
      <c r="A615" s="133" t="s">
        <v>127</v>
      </c>
      <c r="B615" s="157" t="s">
        <v>190</v>
      </c>
      <c r="C615" s="110" t="s">
        <v>191</v>
      </c>
      <c r="D615" s="107">
        <v>4</v>
      </c>
      <c r="E615" s="101" t="s">
        <v>81</v>
      </c>
      <c r="F615" s="153">
        <f t="shared" si="210"/>
        <v>56</v>
      </c>
      <c r="G615" s="113" t="s">
        <v>814</v>
      </c>
      <c r="H615" s="114" t="s">
        <v>815</v>
      </c>
      <c r="I615" s="73">
        <v>40420</v>
      </c>
      <c r="J615" s="17">
        <f t="shared" si="203"/>
        <v>5</v>
      </c>
      <c r="K615" s="18">
        <f t="shared" si="204"/>
        <v>5</v>
      </c>
      <c r="L615" s="19">
        <f t="shared" si="211"/>
        <v>5</v>
      </c>
      <c r="M615" s="20">
        <f t="shared" si="212"/>
        <v>0</v>
      </c>
      <c r="N615" s="20">
        <f t="shared" si="213"/>
        <v>0</v>
      </c>
      <c r="O615" s="20">
        <f t="shared" si="214"/>
        <v>0</v>
      </c>
      <c r="P615" s="20">
        <f t="shared" si="215"/>
        <v>0</v>
      </c>
      <c r="Q615" s="20">
        <f t="shared" si="216"/>
        <v>0</v>
      </c>
      <c r="R615" s="21">
        <v>0</v>
      </c>
      <c r="S615" s="22">
        <f t="shared" si="205"/>
        <v>5</v>
      </c>
      <c r="T615" s="22">
        <f t="shared" si="206"/>
        <v>0</v>
      </c>
      <c r="U615" s="22">
        <f t="shared" si="207"/>
        <v>0</v>
      </c>
      <c r="V615" s="22">
        <f t="shared" si="208"/>
        <v>0</v>
      </c>
      <c r="W615" s="22">
        <f t="shared" si="209"/>
        <v>0</v>
      </c>
      <c r="X615" s="26">
        <v>5</v>
      </c>
      <c r="Y615" s="27"/>
      <c r="Z615" s="27"/>
      <c r="AA615" s="27"/>
      <c r="AB615" s="27"/>
      <c r="AC615" s="27"/>
    </row>
    <row r="616" spans="1:29" ht="15" customHeight="1" x14ac:dyDescent="0.3">
      <c r="A616" s="133" t="s">
        <v>127</v>
      </c>
      <c r="B616" s="157" t="s">
        <v>870</v>
      </c>
      <c r="C616" s="108" t="s">
        <v>687</v>
      </c>
      <c r="D616" s="107">
        <v>19</v>
      </c>
      <c r="E616" s="101" t="s">
        <v>46</v>
      </c>
      <c r="F616" s="153">
        <f t="shared" si="210"/>
        <v>57</v>
      </c>
      <c r="G616" s="113" t="s">
        <v>673</v>
      </c>
      <c r="H616" s="114" t="s">
        <v>674</v>
      </c>
      <c r="I616" s="73">
        <v>40412</v>
      </c>
      <c r="J616" s="17">
        <f t="shared" si="203"/>
        <v>5</v>
      </c>
      <c r="K616" s="18">
        <f t="shared" si="204"/>
        <v>5</v>
      </c>
      <c r="L616" s="19">
        <f t="shared" si="211"/>
        <v>5</v>
      </c>
      <c r="M616" s="20">
        <f t="shared" si="212"/>
        <v>0</v>
      </c>
      <c r="N616" s="20">
        <f t="shared" si="213"/>
        <v>0</v>
      </c>
      <c r="O616" s="20">
        <f t="shared" si="214"/>
        <v>0</v>
      </c>
      <c r="P616" s="20">
        <f t="shared" si="215"/>
        <v>0</v>
      </c>
      <c r="Q616" s="20">
        <f t="shared" si="216"/>
        <v>0</v>
      </c>
      <c r="R616" s="21">
        <v>0</v>
      </c>
      <c r="S616" s="22">
        <f t="shared" si="205"/>
        <v>5</v>
      </c>
      <c r="T616" s="22">
        <f t="shared" si="206"/>
        <v>0</v>
      </c>
      <c r="U616" s="22">
        <f t="shared" si="207"/>
        <v>0</v>
      </c>
      <c r="V616" s="22">
        <f t="shared" si="208"/>
        <v>0</v>
      </c>
      <c r="W616" s="22">
        <f t="shared" si="209"/>
        <v>0</v>
      </c>
      <c r="X616" s="26">
        <v>5</v>
      </c>
      <c r="Y616" s="27"/>
      <c r="Z616" s="27"/>
      <c r="AA616" s="27"/>
      <c r="AB616" s="27"/>
      <c r="AC616" s="27"/>
    </row>
    <row r="617" spans="1:29" ht="15" customHeight="1" x14ac:dyDescent="0.3">
      <c r="A617" s="133" t="s">
        <v>127</v>
      </c>
      <c r="B617" s="157" t="s">
        <v>633</v>
      </c>
      <c r="C617" s="110" t="s">
        <v>409</v>
      </c>
      <c r="D617" s="107">
        <v>16</v>
      </c>
      <c r="E617" s="101" t="s">
        <v>44</v>
      </c>
      <c r="F617" s="153">
        <f t="shared" si="210"/>
        <v>58</v>
      </c>
      <c r="G617" s="113" t="s">
        <v>410</v>
      </c>
      <c r="H617" s="114" t="s">
        <v>411</v>
      </c>
      <c r="I617" s="73">
        <v>40409</v>
      </c>
      <c r="J617" s="17">
        <f t="shared" si="203"/>
        <v>5</v>
      </c>
      <c r="K617" s="18">
        <f t="shared" si="204"/>
        <v>0</v>
      </c>
      <c r="L617" s="19">
        <f t="shared" si="211"/>
        <v>0</v>
      </c>
      <c r="M617" s="20">
        <f t="shared" si="212"/>
        <v>0</v>
      </c>
      <c r="N617" s="20">
        <f t="shared" si="213"/>
        <v>0</v>
      </c>
      <c r="O617" s="20">
        <f t="shared" si="214"/>
        <v>0</v>
      </c>
      <c r="P617" s="20">
        <f t="shared" si="215"/>
        <v>0</v>
      </c>
      <c r="Q617" s="20">
        <f t="shared" si="216"/>
        <v>0</v>
      </c>
      <c r="R617" s="21">
        <v>5</v>
      </c>
      <c r="S617" s="22">
        <f t="shared" si="205"/>
        <v>0</v>
      </c>
      <c r="T617" s="22">
        <f t="shared" si="206"/>
        <v>0</v>
      </c>
      <c r="U617" s="22">
        <f t="shared" si="207"/>
        <v>0</v>
      </c>
      <c r="V617" s="22">
        <f t="shared" si="208"/>
        <v>0</v>
      </c>
      <c r="W617" s="22">
        <f t="shared" si="209"/>
        <v>0</v>
      </c>
      <c r="X617" s="26"/>
      <c r="Y617" s="27"/>
      <c r="Z617" s="27"/>
      <c r="AA617" s="27"/>
      <c r="AB617" s="27"/>
      <c r="AC617" s="27"/>
    </row>
    <row r="618" spans="1:29" ht="15" customHeight="1" x14ac:dyDescent="0.3">
      <c r="A618" s="133" t="s">
        <v>127</v>
      </c>
      <c r="B618" s="157" t="s">
        <v>629</v>
      </c>
      <c r="C618" s="110" t="s">
        <v>384</v>
      </c>
      <c r="D618" s="107">
        <v>15</v>
      </c>
      <c r="E618" s="101" t="s">
        <v>29</v>
      </c>
      <c r="F618" s="153">
        <f t="shared" si="210"/>
        <v>59</v>
      </c>
      <c r="G618" s="113" t="s">
        <v>321</v>
      </c>
      <c r="H618" s="114" t="s">
        <v>419</v>
      </c>
      <c r="I618" s="73">
        <v>40400</v>
      </c>
      <c r="J618" s="17">
        <f t="shared" si="203"/>
        <v>5</v>
      </c>
      <c r="K618" s="18">
        <f t="shared" si="204"/>
        <v>5</v>
      </c>
      <c r="L618" s="19">
        <f t="shared" si="211"/>
        <v>5</v>
      </c>
      <c r="M618" s="20">
        <f t="shared" si="212"/>
        <v>0</v>
      </c>
      <c r="N618" s="20">
        <f t="shared" si="213"/>
        <v>0</v>
      </c>
      <c r="O618" s="20">
        <f t="shared" si="214"/>
        <v>0</v>
      </c>
      <c r="P618" s="20">
        <f t="shared" si="215"/>
        <v>0</v>
      </c>
      <c r="Q618" s="20">
        <f t="shared" si="216"/>
        <v>0</v>
      </c>
      <c r="R618" s="21">
        <v>0</v>
      </c>
      <c r="S618" s="22">
        <f t="shared" si="205"/>
        <v>5</v>
      </c>
      <c r="T618" s="22">
        <f t="shared" si="206"/>
        <v>0</v>
      </c>
      <c r="U618" s="22">
        <f t="shared" si="207"/>
        <v>0</v>
      </c>
      <c r="V618" s="22">
        <f t="shared" si="208"/>
        <v>0</v>
      </c>
      <c r="W618" s="22">
        <f t="shared" si="209"/>
        <v>0</v>
      </c>
      <c r="X618" s="26">
        <v>5</v>
      </c>
      <c r="Y618" s="27"/>
      <c r="Z618" s="27"/>
      <c r="AA618" s="27"/>
      <c r="AB618" s="27"/>
      <c r="AC618" s="27"/>
    </row>
    <row r="619" spans="1:29" ht="15" customHeight="1" x14ac:dyDescent="0.3">
      <c r="A619" s="133" t="s">
        <v>127</v>
      </c>
      <c r="B619" s="157" t="s">
        <v>1006</v>
      </c>
      <c r="C619" s="110" t="s">
        <v>930</v>
      </c>
      <c r="D619" s="101">
        <v>3</v>
      </c>
      <c r="E619" s="101" t="s">
        <v>39</v>
      </c>
      <c r="F619" s="153">
        <f t="shared" si="210"/>
        <v>60</v>
      </c>
      <c r="G619" s="113" t="s">
        <v>66</v>
      </c>
      <c r="H619" s="114" t="s">
        <v>942</v>
      </c>
      <c r="I619" s="73">
        <v>40374</v>
      </c>
      <c r="J619" s="17">
        <f t="shared" si="203"/>
        <v>5</v>
      </c>
      <c r="K619" s="18">
        <f t="shared" si="204"/>
        <v>0</v>
      </c>
      <c r="L619" s="19">
        <f t="shared" si="211"/>
        <v>0</v>
      </c>
      <c r="M619" s="20">
        <f t="shared" si="212"/>
        <v>0</v>
      </c>
      <c r="N619" s="20">
        <f t="shared" si="213"/>
        <v>0</v>
      </c>
      <c r="O619" s="20">
        <f t="shared" si="214"/>
        <v>0</v>
      </c>
      <c r="P619" s="20">
        <f t="shared" si="215"/>
        <v>0</v>
      </c>
      <c r="Q619" s="20">
        <f t="shared" si="216"/>
        <v>0</v>
      </c>
      <c r="R619" s="21">
        <v>5</v>
      </c>
      <c r="S619" s="22">
        <f t="shared" si="205"/>
        <v>0</v>
      </c>
      <c r="T619" s="22">
        <f t="shared" si="206"/>
        <v>0</v>
      </c>
      <c r="U619" s="22">
        <f t="shared" si="207"/>
        <v>0</v>
      </c>
      <c r="V619" s="22">
        <f t="shared" si="208"/>
        <v>0</v>
      </c>
      <c r="W619" s="22">
        <f t="shared" si="209"/>
        <v>0</v>
      </c>
      <c r="X619" s="26"/>
      <c r="Y619" s="27"/>
      <c r="Z619" s="27"/>
      <c r="AA619" s="27"/>
      <c r="AB619" s="27"/>
      <c r="AC619" s="27"/>
    </row>
    <row r="620" spans="1:29" ht="15" customHeight="1" x14ac:dyDescent="0.3">
      <c r="A620" s="133" t="s">
        <v>127</v>
      </c>
      <c r="B620" s="178" t="s">
        <v>1157</v>
      </c>
      <c r="C620" s="108" t="s">
        <v>1060</v>
      </c>
      <c r="D620" s="107">
        <v>12</v>
      </c>
      <c r="E620" s="101" t="s">
        <v>25</v>
      </c>
      <c r="F620" s="153">
        <f t="shared" si="210"/>
        <v>61</v>
      </c>
      <c r="G620" s="115" t="s">
        <v>1250</v>
      </c>
      <c r="H620" s="116" t="s">
        <v>1411</v>
      </c>
      <c r="I620" s="71">
        <v>40357</v>
      </c>
      <c r="J620" s="17">
        <f t="shared" si="203"/>
        <v>5</v>
      </c>
      <c r="K620" s="18">
        <f t="shared" si="204"/>
        <v>5</v>
      </c>
      <c r="L620" s="19">
        <f t="shared" si="211"/>
        <v>5</v>
      </c>
      <c r="M620" s="20">
        <f t="shared" si="212"/>
        <v>0</v>
      </c>
      <c r="N620" s="20">
        <f t="shared" si="213"/>
        <v>0</v>
      </c>
      <c r="O620" s="20">
        <f t="shared" si="214"/>
        <v>0</v>
      </c>
      <c r="P620" s="20">
        <f t="shared" si="215"/>
        <v>0</v>
      </c>
      <c r="Q620" s="20">
        <f t="shared" si="216"/>
        <v>0</v>
      </c>
      <c r="R620" s="21">
        <v>0</v>
      </c>
      <c r="S620" s="22">
        <f t="shared" si="205"/>
        <v>5</v>
      </c>
      <c r="T620" s="22">
        <f t="shared" si="206"/>
        <v>0</v>
      </c>
      <c r="U620" s="22">
        <f t="shared" si="207"/>
        <v>0</v>
      </c>
      <c r="V620" s="22">
        <f t="shared" si="208"/>
        <v>0</v>
      </c>
      <c r="W620" s="22">
        <f t="shared" si="209"/>
        <v>0</v>
      </c>
      <c r="X620" s="26">
        <v>5</v>
      </c>
      <c r="Y620" s="27"/>
      <c r="Z620" s="27"/>
      <c r="AA620" s="27"/>
      <c r="AB620" s="27"/>
      <c r="AC620" s="27"/>
    </row>
    <row r="621" spans="1:29" ht="15" customHeight="1" x14ac:dyDescent="0.3">
      <c r="A621" s="133" t="s">
        <v>127</v>
      </c>
      <c r="B621" s="149" t="s">
        <v>629</v>
      </c>
      <c r="C621" s="101" t="s">
        <v>384</v>
      </c>
      <c r="D621" s="134">
        <v>15</v>
      </c>
      <c r="E621" s="156" t="s">
        <v>29</v>
      </c>
      <c r="F621" s="153">
        <f t="shared" si="210"/>
        <v>62</v>
      </c>
      <c r="G621" s="104" t="s">
        <v>448</v>
      </c>
      <c r="H621" s="105" t="s">
        <v>216</v>
      </c>
      <c r="I621" s="36">
        <v>40357</v>
      </c>
      <c r="J621" s="17">
        <f t="shared" si="203"/>
        <v>5</v>
      </c>
      <c r="K621" s="18">
        <f t="shared" si="204"/>
        <v>5</v>
      </c>
      <c r="L621" s="19">
        <f t="shared" si="211"/>
        <v>5</v>
      </c>
      <c r="M621" s="20">
        <f t="shared" si="212"/>
        <v>0</v>
      </c>
      <c r="N621" s="20">
        <f t="shared" si="213"/>
        <v>0</v>
      </c>
      <c r="O621" s="20">
        <f t="shared" si="214"/>
        <v>0</v>
      </c>
      <c r="P621" s="20">
        <f t="shared" si="215"/>
        <v>0</v>
      </c>
      <c r="Q621" s="20">
        <f t="shared" si="216"/>
        <v>0</v>
      </c>
      <c r="R621" s="21">
        <v>0</v>
      </c>
      <c r="S621" s="22">
        <f t="shared" si="205"/>
        <v>5</v>
      </c>
      <c r="T621" s="22">
        <f t="shared" si="206"/>
        <v>0</v>
      </c>
      <c r="U621" s="22">
        <f t="shared" si="207"/>
        <v>0</v>
      </c>
      <c r="V621" s="22">
        <f t="shared" si="208"/>
        <v>0</v>
      </c>
      <c r="W621" s="22">
        <f t="shared" si="209"/>
        <v>0</v>
      </c>
      <c r="X621" s="26">
        <v>5</v>
      </c>
      <c r="Y621" s="27"/>
      <c r="Z621" s="27"/>
      <c r="AA621" s="27"/>
      <c r="AB621" s="28"/>
      <c r="AC621" s="28"/>
    </row>
    <row r="622" spans="1:29" ht="15" customHeight="1" x14ac:dyDescent="0.3">
      <c r="A622" s="133" t="s">
        <v>127</v>
      </c>
      <c r="B622" s="157" t="s">
        <v>862</v>
      </c>
      <c r="C622" s="110" t="s">
        <v>763</v>
      </c>
      <c r="D622" s="107">
        <v>8</v>
      </c>
      <c r="E622" s="101" t="s">
        <v>49</v>
      </c>
      <c r="F622" s="153">
        <f t="shared" si="210"/>
        <v>63</v>
      </c>
      <c r="G622" s="113" t="s">
        <v>123</v>
      </c>
      <c r="H622" s="114" t="s">
        <v>910</v>
      </c>
      <c r="I622" s="73">
        <v>40352</v>
      </c>
      <c r="J622" s="17">
        <f t="shared" si="203"/>
        <v>5</v>
      </c>
      <c r="K622" s="18">
        <f t="shared" si="204"/>
        <v>0</v>
      </c>
      <c r="L622" s="19">
        <f t="shared" si="211"/>
        <v>0</v>
      </c>
      <c r="M622" s="20">
        <f t="shared" si="212"/>
        <v>0</v>
      </c>
      <c r="N622" s="20">
        <f t="shared" si="213"/>
        <v>0</v>
      </c>
      <c r="O622" s="20">
        <f t="shared" si="214"/>
        <v>0</v>
      </c>
      <c r="P622" s="20">
        <f t="shared" si="215"/>
        <v>0</v>
      </c>
      <c r="Q622" s="20">
        <f t="shared" si="216"/>
        <v>0</v>
      </c>
      <c r="R622" s="21">
        <v>5</v>
      </c>
      <c r="S622" s="22">
        <f t="shared" si="205"/>
        <v>0</v>
      </c>
      <c r="T622" s="22">
        <f t="shared" si="206"/>
        <v>0</v>
      </c>
      <c r="U622" s="22">
        <f t="shared" si="207"/>
        <v>0</v>
      </c>
      <c r="V622" s="22">
        <f t="shared" si="208"/>
        <v>0</v>
      </c>
      <c r="W622" s="22">
        <f t="shared" si="209"/>
        <v>0</v>
      </c>
      <c r="X622" s="26"/>
      <c r="Y622" s="27"/>
      <c r="Z622" s="27"/>
      <c r="AA622" s="27"/>
      <c r="AB622" s="27"/>
      <c r="AC622" s="27"/>
    </row>
    <row r="623" spans="1:29" ht="15" customHeight="1" x14ac:dyDescent="0.3">
      <c r="A623" s="133" t="s">
        <v>127</v>
      </c>
      <c r="B623" s="125" t="s">
        <v>851</v>
      </c>
      <c r="C623" s="126" t="s">
        <v>753</v>
      </c>
      <c r="D623" s="107">
        <v>4</v>
      </c>
      <c r="E623" s="101" t="s">
        <v>81</v>
      </c>
      <c r="F623" s="153">
        <f t="shared" si="210"/>
        <v>64</v>
      </c>
      <c r="G623" s="117" t="s">
        <v>1306</v>
      </c>
      <c r="H623" s="118" t="s">
        <v>1793</v>
      </c>
      <c r="I623" s="74">
        <v>40351</v>
      </c>
      <c r="J623" s="17">
        <f t="shared" si="203"/>
        <v>5</v>
      </c>
      <c r="K623" s="18">
        <f t="shared" si="204"/>
        <v>5</v>
      </c>
      <c r="L623" s="19">
        <f t="shared" si="211"/>
        <v>5</v>
      </c>
      <c r="M623" s="20">
        <f t="shared" si="212"/>
        <v>0</v>
      </c>
      <c r="N623" s="20">
        <f t="shared" si="213"/>
        <v>0</v>
      </c>
      <c r="O623" s="20">
        <f t="shared" si="214"/>
        <v>0</v>
      </c>
      <c r="P623" s="20">
        <f t="shared" si="215"/>
        <v>0</v>
      </c>
      <c r="Q623" s="20">
        <f t="shared" si="216"/>
        <v>0</v>
      </c>
      <c r="R623" s="21">
        <v>0</v>
      </c>
      <c r="S623" s="22">
        <f t="shared" si="205"/>
        <v>5</v>
      </c>
      <c r="T623" s="22">
        <f t="shared" si="206"/>
        <v>0</v>
      </c>
      <c r="U623" s="22">
        <f t="shared" si="207"/>
        <v>0</v>
      </c>
      <c r="V623" s="22">
        <f t="shared" si="208"/>
        <v>0</v>
      </c>
      <c r="W623" s="22">
        <f t="shared" si="209"/>
        <v>0</v>
      </c>
      <c r="X623" s="26">
        <v>5</v>
      </c>
      <c r="Y623" s="27"/>
      <c r="Z623" s="27"/>
      <c r="AA623" s="27"/>
      <c r="AB623" s="27"/>
      <c r="AC623" s="27"/>
    </row>
    <row r="624" spans="1:29" ht="15" customHeight="1" x14ac:dyDescent="0.3">
      <c r="A624" s="133" t="s">
        <v>127</v>
      </c>
      <c r="B624" s="125" t="s">
        <v>2002</v>
      </c>
      <c r="C624" s="126" t="s">
        <v>1221</v>
      </c>
      <c r="D624" s="134">
        <v>12</v>
      </c>
      <c r="E624" s="135" t="s">
        <v>25</v>
      </c>
      <c r="F624" s="153">
        <f t="shared" ref="F624:F645" si="217">F623+1</f>
        <v>65</v>
      </c>
      <c r="G624" s="117" t="s">
        <v>1318</v>
      </c>
      <c r="H624" s="118" t="s">
        <v>1412</v>
      </c>
      <c r="I624" s="74">
        <v>40312</v>
      </c>
      <c r="J624" s="17">
        <f t="shared" si="203"/>
        <v>5</v>
      </c>
      <c r="K624" s="18">
        <f t="shared" si="204"/>
        <v>5</v>
      </c>
      <c r="L624" s="19">
        <f t="shared" ref="L624:L645" si="218">IFERROR(LARGE((S624:W624),1),0)</f>
        <v>5</v>
      </c>
      <c r="M624" s="20">
        <f t="shared" ref="M624:M645" si="219">IFERROR(LARGE((S624:W624),2),0)</f>
        <v>0</v>
      </c>
      <c r="N624" s="20">
        <f t="shared" ref="N624:N645" si="220">IFERROR(LARGE((S624:W624),3),0)</f>
        <v>0</v>
      </c>
      <c r="O624" s="20">
        <f t="shared" ref="O624:O645" si="221">IFERROR(LARGE((S624:W624),4),0)</f>
        <v>0</v>
      </c>
      <c r="P624" s="20">
        <f t="shared" ref="P624:P645" si="222">IFERROR(LARGE((S624:W624),5),0)</f>
        <v>0</v>
      </c>
      <c r="Q624" s="20">
        <f t="shared" ref="Q624:Q645" si="223">IFERROR(LARGE((S624:W624),6),0)</f>
        <v>0</v>
      </c>
      <c r="R624" s="21">
        <v>0</v>
      </c>
      <c r="S624" s="22">
        <f t="shared" si="205"/>
        <v>5</v>
      </c>
      <c r="T624" s="22">
        <f t="shared" si="206"/>
        <v>0</v>
      </c>
      <c r="U624" s="22">
        <f t="shared" si="207"/>
        <v>0</v>
      </c>
      <c r="V624" s="22">
        <f t="shared" si="208"/>
        <v>0</v>
      </c>
      <c r="W624" s="22">
        <f t="shared" si="209"/>
        <v>0</v>
      </c>
      <c r="X624" s="26">
        <v>5</v>
      </c>
      <c r="Y624" s="27"/>
      <c r="Z624" s="27"/>
      <c r="AA624" s="27"/>
      <c r="AB624" s="37"/>
      <c r="AC624" s="37"/>
    </row>
    <row r="625" spans="1:29" ht="15" customHeight="1" x14ac:dyDescent="0.3">
      <c r="A625" s="133" t="s">
        <v>127</v>
      </c>
      <c r="B625" s="125" t="s">
        <v>2012</v>
      </c>
      <c r="C625" s="126" t="s">
        <v>1627</v>
      </c>
      <c r="D625" s="107">
        <v>3</v>
      </c>
      <c r="E625" s="101" t="s">
        <v>39</v>
      </c>
      <c r="F625" s="153">
        <f t="shared" si="217"/>
        <v>66</v>
      </c>
      <c r="G625" s="117" t="s">
        <v>84</v>
      </c>
      <c r="H625" s="118" t="s">
        <v>1786</v>
      </c>
      <c r="I625" s="74">
        <v>40297</v>
      </c>
      <c r="J625" s="17">
        <f t="shared" si="203"/>
        <v>5</v>
      </c>
      <c r="K625" s="18">
        <f t="shared" si="204"/>
        <v>5</v>
      </c>
      <c r="L625" s="19">
        <f t="shared" si="218"/>
        <v>5</v>
      </c>
      <c r="M625" s="20">
        <f t="shared" si="219"/>
        <v>0</v>
      </c>
      <c r="N625" s="20">
        <f t="shared" si="220"/>
        <v>0</v>
      </c>
      <c r="O625" s="20">
        <f t="shared" si="221"/>
        <v>0</v>
      </c>
      <c r="P625" s="20">
        <f t="shared" si="222"/>
        <v>0</v>
      </c>
      <c r="Q625" s="20">
        <f t="shared" si="223"/>
        <v>0</v>
      </c>
      <c r="R625" s="21">
        <v>0</v>
      </c>
      <c r="S625" s="22">
        <f t="shared" si="205"/>
        <v>5</v>
      </c>
      <c r="T625" s="22">
        <f t="shared" si="206"/>
        <v>0</v>
      </c>
      <c r="U625" s="22">
        <f t="shared" si="207"/>
        <v>0</v>
      </c>
      <c r="V625" s="22">
        <f t="shared" si="208"/>
        <v>0</v>
      </c>
      <c r="W625" s="22">
        <f t="shared" si="209"/>
        <v>0</v>
      </c>
      <c r="X625" s="26">
        <v>5</v>
      </c>
      <c r="Y625" s="27"/>
      <c r="Z625" s="27"/>
      <c r="AA625" s="27"/>
      <c r="AB625" s="27"/>
      <c r="AC625" s="27"/>
    </row>
    <row r="626" spans="1:29" ht="15" customHeight="1" x14ac:dyDescent="0.3">
      <c r="A626" s="133" t="s">
        <v>127</v>
      </c>
      <c r="B626" s="149" t="s">
        <v>851</v>
      </c>
      <c r="C626" s="101" t="s">
        <v>753</v>
      </c>
      <c r="D626" s="107">
        <v>4</v>
      </c>
      <c r="E626" s="101" t="s">
        <v>81</v>
      </c>
      <c r="F626" s="153">
        <f t="shared" si="217"/>
        <v>67</v>
      </c>
      <c r="G626" s="104" t="s">
        <v>67</v>
      </c>
      <c r="H626" s="105" t="s">
        <v>818</v>
      </c>
      <c r="I626" s="36">
        <v>40294</v>
      </c>
      <c r="J626" s="17">
        <f t="shared" si="203"/>
        <v>5</v>
      </c>
      <c r="K626" s="18">
        <f t="shared" si="204"/>
        <v>5</v>
      </c>
      <c r="L626" s="19">
        <f t="shared" si="218"/>
        <v>5</v>
      </c>
      <c r="M626" s="20">
        <f t="shared" si="219"/>
        <v>0</v>
      </c>
      <c r="N626" s="20">
        <f t="shared" si="220"/>
        <v>0</v>
      </c>
      <c r="O626" s="20">
        <f t="shared" si="221"/>
        <v>0</v>
      </c>
      <c r="P626" s="20">
        <f t="shared" si="222"/>
        <v>0</v>
      </c>
      <c r="Q626" s="20">
        <f t="shared" si="223"/>
        <v>0</v>
      </c>
      <c r="R626" s="21">
        <v>0</v>
      </c>
      <c r="S626" s="22">
        <f t="shared" si="205"/>
        <v>5</v>
      </c>
      <c r="T626" s="22">
        <f t="shared" si="206"/>
        <v>0</v>
      </c>
      <c r="U626" s="22">
        <f t="shared" si="207"/>
        <v>0</v>
      </c>
      <c r="V626" s="22">
        <f t="shared" si="208"/>
        <v>0</v>
      </c>
      <c r="W626" s="22">
        <f t="shared" si="209"/>
        <v>0</v>
      </c>
      <c r="X626" s="26">
        <v>5</v>
      </c>
      <c r="Y626" s="27"/>
      <c r="Z626" s="27"/>
      <c r="AA626" s="27"/>
      <c r="AB626" s="27"/>
      <c r="AC626" s="27"/>
    </row>
    <row r="627" spans="1:29" ht="15" customHeight="1" x14ac:dyDescent="0.3">
      <c r="A627" s="133" t="s">
        <v>127</v>
      </c>
      <c r="B627" s="125" t="s">
        <v>1151</v>
      </c>
      <c r="C627" s="126" t="s">
        <v>1045</v>
      </c>
      <c r="D627" s="107">
        <v>16</v>
      </c>
      <c r="E627" s="101" t="s">
        <v>44</v>
      </c>
      <c r="F627" s="153">
        <f t="shared" si="217"/>
        <v>68</v>
      </c>
      <c r="G627" s="117" t="s">
        <v>245</v>
      </c>
      <c r="H627" s="118" t="s">
        <v>492</v>
      </c>
      <c r="I627" s="74">
        <v>40241</v>
      </c>
      <c r="J627" s="17">
        <f t="shared" si="203"/>
        <v>5</v>
      </c>
      <c r="K627" s="18">
        <f t="shared" si="204"/>
        <v>5</v>
      </c>
      <c r="L627" s="19">
        <f t="shared" si="218"/>
        <v>5</v>
      </c>
      <c r="M627" s="20">
        <f t="shared" si="219"/>
        <v>0</v>
      </c>
      <c r="N627" s="20">
        <f t="shared" si="220"/>
        <v>0</v>
      </c>
      <c r="O627" s="20">
        <f t="shared" si="221"/>
        <v>0</v>
      </c>
      <c r="P627" s="20">
        <f t="shared" si="222"/>
        <v>0</v>
      </c>
      <c r="Q627" s="20">
        <f t="shared" si="223"/>
        <v>0</v>
      </c>
      <c r="R627" s="21">
        <v>0</v>
      </c>
      <c r="S627" s="22">
        <f t="shared" si="205"/>
        <v>5</v>
      </c>
      <c r="T627" s="22">
        <f t="shared" si="206"/>
        <v>0</v>
      </c>
      <c r="U627" s="22">
        <f t="shared" si="207"/>
        <v>0</v>
      </c>
      <c r="V627" s="22">
        <f t="shared" si="208"/>
        <v>0</v>
      </c>
      <c r="W627" s="22">
        <f t="shared" si="209"/>
        <v>0</v>
      </c>
      <c r="X627" s="26">
        <v>5</v>
      </c>
      <c r="Y627" s="27"/>
      <c r="Z627" s="27"/>
      <c r="AA627" s="27"/>
      <c r="AB627" s="27"/>
      <c r="AC627" s="27"/>
    </row>
    <row r="628" spans="1:29" ht="15" customHeight="1" x14ac:dyDescent="0.3">
      <c r="A628" s="133" t="s">
        <v>127</v>
      </c>
      <c r="B628" s="125" t="s">
        <v>112</v>
      </c>
      <c r="C628" s="126" t="s">
        <v>113</v>
      </c>
      <c r="D628" s="134">
        <v>7</v>
      </c>
      <c r="E628" s="156" t="s">
        <v>28</v>
      </c>
      <c r="F628" s="153">
        <f t="shared" si="217"/>
        <v>69</v>
      </c>
      <c r="G628" s="117" t="s">
        <v>1791</v>
      </c>
      <c r="H628" s="118" t="s">
        <v>1792</v>
      </c>
      <c r="I628" s="74">
        <v>40239</v>
      </c>
      <c r="J628" s="17">
        <f t="shared" si="203"/>
        <v>5</v>
      </c>
      <c r="K628" s="18">
        <f t="shared" si="204"/>
        <v>5</v>
      </c>
      <c r="L628" s="19">
        <f t="shared" si="218"/>
        <v>5</v>
      </c>
      <c r="M628" s="20">
        <f t="shared" si="219"/>
        <v>0</v>
      </c>
      <c r="N628" s="20">
        <f t="shared" si="220"/>
        <v>0</v>
      </c>
      <c r="O628" s="20">
        <f t="shared" si="221"/>
        <v>0</v>
      </c>
      <c r="P628" s="20">
        <f t="shared" si="222"/>
        <v>0</v>
      </c>
      <c r="Q628" s="20">
        <f t="shared" si="223"/>
        <v>0</v>
      </c>
      <c r="R628" s="21">
        <v>0</v>
      </c>
      <c r="S628" s="22">
        <f t="shared" si="205"/>
        <v>5</v>
      </c>
      <c r="T628" s="22">
        <f t="shared" si="206"/>
        <v>0</v>
      </c>
      <c r="U628" s="22">
        <f t="shared" si="207"/>
        <v>0</v>
      </c>
      <c r="V628" s="22">
        <f t="shared" si="208"/>
        <v>0</v>
      </c>
      <c r="W628" s="22">
        <f t="shared" si="209"/>
        <v>0</v>
      </c>
      <c r="X628" s="26">
        <v>5</v>
      </c>
      <c r="Y628" s="27"/>
      <c r="Z628" s="27"/>
      <c r="AA628" s="27"/>
      <c r="AB628" s="28"/>
      <c r="AC628" s="28"/>
    </row>
    <row r="629" spans="1:29" ht="15" customHeight="1" x14ac:dyDescent="0.3">
      <c r="A629" s="133" t="s">
        <v>127</v>
      </c>
      <c r="B629" s="125" t="s">
        <v>112</v>
      </c>
      <c r="C629" s="125" t="s">
        <v>113</v>
      </c>
      <c r="D629" s="107">
        <v>12</v>
      </c>
      <c r="E629" s="101" t="s">
        <v>25</v>
      </c>
      <c r="F629" s="153">
        <f t="shared" si="217"/>
        <v>70</v>
      </c>
      <c r="G629" s="117" t="s">
        <v>107</v>
      </c>
      <c r="H629" s="118" t="s">
        <v>1801</v>
      </c>
      <c r="I629" s="74">
        <v>40225</v>
      </c>
      <c r="J629" s="17">
        <f t="shared" si="203"/>
        <v>5</v>
      </c>
      <c r="K629" s="18">
        <f t="shared" si="204"/>
        <v>5</v>
      </c>
      <c r="L629" s="19">
        <f t="shared" si="218"/>
        <v>5</v>
      </c>
      <c r="M629" s="20">
        <f t="shared" si="219"/>
        <v>0</v>
      </c>
      <c r="N629" s="20">
        <f t="shared" si="220"/>
        <v>0</v>
      </c>
      <c r="O629" s="20">
        <f t="shared" si="221"/>
        <v>0</v>
      </c>
      <c r="P629" s="20">
        <f t="shared" si="222"/>
        <v>0</v>
      </c>
      <c r="Q629" s="20">
        <f t="shared" si="223"/>
        <v>0</v>
      </c>
      <c r="R629" s="21">
        <v>0</v>
      </c>
      <c r="S629" s="22">
        <f t="shared" si="205"/>
        <v>5</v>
      </c>
      <c r="T629" s="22">
        <f t="shared" si="206"/>
        <v>0</v>
      </c>
      <c r="U629" s="22">
        <f t="shared" si="207"/>
        <v>0</v>
      </c>
      <c r="V629" s="22">
        <f t="shared" si="208"/>
        <v>0</v>
      </c>
      <c r="W629" s="22">
        <f t="shared" si="209"/>
        <v>0</v>
      </c>
      <c r="X629" s="26">
        <v>5</v>
      </c>
      <c r="Y629" s="27"/>
      <c r="Z629" s="27"/>
      <c r="AA629" s="27"/>
      <c r="AB629" s="27"/>
      <c r="AC629" s="27"/>
    </row>
    <row r="630" spans="1:29" ht="15" customHeight="1" x14ac:dyDescent="0.3">
      <c r="A630" s="133" t="s">
        <v>127</v>
      </c>
      <c r="B630" s="125" t="s">
        <v>853</v>
      </c>
      <c r="C630" s="126" t="s">
        <v>852</v>
      </c>
      <c r="D630" s="107">
        <v>1</v>
      </c>
      <c r="E630" s="101" t="s">
        <v>75</v>
      </c>
      <c r="F630" s="153">
        <f t="shared" si="217"/>
        <v>71</v>
      </c>
      <c r="G630" s="117" t="s">
        <v>105</v>
      </c>
      <c r="H630" s="118" t="s">
        <v>1780</v>
      </c>
      <c r="I630" s="74">
        <v>40217</v>
      </c>
      <c r="J630" s="17">
        <f t="shared" si="203"/>
        <v>5</v>
      </c>
      <c r="K630" s="18">
        <f t="shared" si="204"/>
        <v>5</v>
      </c>
      <c r="L630" s="19">
        <f t="shared" si="218"/>
        <v>5</v>
      </c>
      <c r="M630" s="20">
        <f t="shared" si="219"/>
        <v>0</v>
      </c>
      <c r="N630" s="20">
        <f t="shared" si="220"/>
        <v>0</v>
      </c>
      <c r="O630" s="20">
        <f t="shared" si="221"/>
        <v>0</v>
      </c>
      <c r="P630" s="20">
        <f t="shared" si="222"/>
        <v>0</v>
      </c>
      <c r="Q630" s="20">
        <f t="shared" si="223"/>
        <v>0</v>
      </c>
      <c r="R630" s="21">
        <v>0</v>
      </c>
      <c r="S630" s="22">
        <f t="shared" si="205"/>
        <v>5</v>
      </c>
      <c r="T630" s="22">
        <f t="shared" si="206"/>
        <v>0</v>
      </c>
      <c r="U630" s="22">
        <f t="shared" si="207"/>
        <v>0</v>
      </c>
      <c r="V630" s="22">
        <f t="shared" si="208"/>
        <v>0</v>
      </c>
      <c r="W630" s="22">
        <f t="shared" si="209"/>
        <v>0</v>
      </c>
      <c r="X630" s="26">
        <v>5</v>
      </c>
      <c r="Y630" s="27"/>
      <c r="Z630" s="27"/>
      <c r="AA630" s="27"/>
      <c r="AB630" s="27"/>
      <c r="AC630" s="27"/>
    </row>
    <row r="631" spans="1:29" ht="15" customHeight="1" x14ac:dyDescent="0.3">
      <c r="A631" s="133" t="s">
        <v>127</v>
      </c>
      <c r="B631" s="125" t="s">
        <v>865</v>
      </c>
      <c r="C631" s="126" t="s">
        <v>780</v>
      </c>
      <c r="D631" s="107">
        <v>9</v>
      </c>
      <c r="E631" s="101" t="s">
        <v>33</v>
      </c>
      <c r="F631" s="153">
        <f t="shared" si="217"/>
        <v>72</v>
      </c>
      <c r="G631" s="117" t="s">
        <v>1784</v>
      </c>
      <c r="H631" s="118" t="s">
        <v>1785</v>
      </c>
      <c r="I631" s="74">
        <v>40204</v>
      </c>
      <c r="J631" s="17">
        <f t="shared" si="203"/>
        <v>5</v>
      </c>
      <c r="K631" s="18">
        <f t="shared" si="204"/>
        <v>5</v>
      </c>
      <c r="L631" s="19">
        <f t="shared" si="218"/>
        <v>5</v>
      </c>
      <c r="M631" s="20">
        <f t="shared" si="219"/>
        <v>0</v>
      </c>
      <c r="N631" s="20">
        <f t="shared" si="220"/>
        <v>0</v>
      </c>
      <c r="O631" s="20">
        <f t="shared" si="221"/>
        <v>0</v>
      </c>
      <c r="P631" s="20">
        <f t="shared" si="222"/>
        <v>0</v>
      </c>
      <c r="Q631" s="20">
        <f t="shared" si="223"/>
        <v>0</v>
      </c>
      <c r="R631" s="21">
        <v>0</v>
      </c>
      <c r="S631" s="22">
        <f t="shared" si="205"/>
        <v>5</v>
      </c>
      <c r="T631" s="22">
        <f t="shared" si="206"/>
        <v>0</v>
      </c>
      <c r="U631" s="22">
        <f t="shared" si="207"/>
        <v>0</v>
      </c>
      <c r="V631" s="22">
        <f t="shared" si="208"/>
        <v>0</v>
      </c>
      <c r="W631" s="22">
        <f t="shared" si="209"/>
        <v>0</v>
      </c>
      <c r="X631" s="26">
        <v>5</v>
      </c>
      <c r="Y631" s="27"/>
      <c r="Z631" s="27"/>
      <c r="AA631" s="27"/>
      <c r="AB631" s="27"/>
      <c r="AC631" s="27"/>
    </row>
    <row r="632" spans="1:29" ht="15" customHeight="1" x14ac:dyDescent="0.3">
      <c r="A632" s="133" t="s">
        <v>127</v>
      </c>
      <c r="B632" s="125" t="s">
        <v>630</v>
      </c>
      <c r="C632" s="126" t="s">
        <v>143</v>
      </c>
      <c r="D632" s="134">
        <v>15</v>
      </c>
      <c r="E632" s="135" t="s">
        <v>29</v>
      </c>
      <c r="F632" s="153">
        <f t="shared" si="217"/>
        <v>73</v>
      </c>
      <c r="G632" s="117" t="s">
        <v>1404</v>
      </c>
      <c r="H632" s="118" t="s">
        <v>1405</v>
      </c>
      <c r="I632" s="74">
        <v>40196</v>
      </c>
      <c r="J632" s="17">
        <f t="shared" si="203"/>
        <v>5</v>
      </c>
      <c r="K632" s="18">
        <f t="shared" si="204"/>
        <v>5</v>
      </c>
      <c r="L632" s="19">
        <f t="shared" si="218"/>
        <v>5</v>
      </c>
      <c r="M632" s="20">
        <f t="shared" si="219"/>
        <v>0</v>
      </c>
      <c r="N632" s="20">
        <f t="shared" si="220"/>
        <v>0</v>
      </c>
      <c r="O632" s="20">
        <f t="shared" si="221"/>
        <v>0</v>
      </c>
      <c r="P632" s="20">
        <f t="shared" si="222"/>
        <v>0</v>
      </c>
      <c r="Q632" s="20">
        <f t="shared" si="223"/>
        <v>0</v>
      </c>
      <c r="R632" s="21">
        <v>0</v>
      </c>
      <c r="S632" s="22">
        <f t="shared" si="205"/>
        <v>5</v>
      </c>
      <c r="T632" s="22">
        <f t="shared" si="206"/>
        <v>0</v>
      </c>
      <c r="U632" s="22">
        <f t="shared" si="207"/>
        <v>0</v>
      </c>
      <c r="V632" s="22">
        <f t="shared" si="208"/>
        <v>0</v>
      </c>
      <c r="W632" s="22">
        <f t="shared" si="209"/>
        <v>0</v>
      </c>
      <c r="X632" s="26">
        <v>5</v>
      </c>
      <c r="Y632" s="27"/>
      <c r="Z632" s="27"/>
      <c r="AA632" s="27"/>
      <c r="AB632" s="37"/>
      <c r="AC632" s="37"/>
    </row>
    <row r="633" spans="1:29" ht="15" customHeight="1" x14ac:dyDescent="0.3">
      <c r="A633" s="133" t="s">
        <v>127</v>
      </c>
      <c r="B633" s="262" t="s">
        <v>612</v>
      </c>
      <c r="C633" s="214" t="s">
        <v>580</v>
      </c>
      <c r="D633" s="101">
        <v>3</v>
      </c>
      <c r="E633" s="101" t="s">
        <v>39</v>
      </c>
      <c r="F633" s="153">
        <f t="shared" si="217"/>
        <v>74</v>
      </c>
      <c r="G633" s="104" t="s">
        <v>138</v>
      </c>
      <c r="H633" s="105" t="s">
        <v>837</v>
      </c>
      <c r="I633" s="36">
        <v>40182</v>
      </c>
      <c r="J633" s="17">
        <f t="shared" si="203"/>
        <v>5</v>
      </c>
      <c r="K633" s="18">
        <f t="shared" si="204"/>
        <v>0</v>
      </c>
      <c r="L633" s="19">
        <f t="shared" si="218"/>
        <v>0</v>
      </c>
      <c r="M633" s="20">
        <f t="shared" si="219"/>
        <v>0</v>
      </c>
      <c r="N633" s="20">
        <f t="shared" si="220"/>
        <v>0</v>
      </c>
      <c r="O633" s="20">
        <f t="shared" si="221"/>
        <v>0</v>
      </c>
      <c r="P633" s="20">
        <f t="shared" si="222"/>
        <v>0</v>
      </c>
      <c r="Q633" s="20">
        <f t="shared" si="223"/>
        <v>0</v>
      </c>
      <c r="R633" s="21">
        <v>5</v>
      </c>
      <c r="S633" s="22">
        <f t="shared" si="205"/>
        <v>0</v>
      </c>
      <c r="T633" s="22">
        <f t="shared" si="206"/>
        <v>0</v>
      </c>
      <c r="U633" s="22">
        <f t="shared" si="207"/>
        <v>0</v>
      </c>
      <c r="V633" s="22">
        <f t="shared" si="208"/>
        <v>0</v>
      </c>
      <c r="W633" s="22">
        <f t="shared" si="209"/>
        <v>0</v>
      </c>
      <c r="X633" s="26"/>
      <c r="Y633" s="27"/>
      <c r="Z633" s="27"/>
      <c r="AA633" s="27"/>
      <c r="AB633" s="27"/>
      <c r="AC633" s="27"/>
    </row>
    <row r="634" spans="1:29" ht="15" customHeight="1" x14ac:dyDescent="0.3">
      <c r="A634" s="133" t="s">
        <v>127</v>
      </c>
      <c r="B634" s="262" t="s">
        <v>270</v>
      </c>
      <c r="C634" s="214" t="s">
        <v>255</v>
      </c>
      <c r="D634" s="107">
        <v>5</v>
      </c>
      <c r="E634" s="101" t="s">
        <v>53</v>
      </c>
      <c r="F634" s="153">
        <f t="shared" si="217"/>
        <v>75</v>
      </c>
      <c r="G634" s="104" t="s">
        <v>321</v>
      </c>
      <c r="H634" s="105" t="s">
        <v>826</v>
      </c>
      <c r="I634" s="36">
        <v>40443</v>
      </c>
      <c r="J634" s="17">
        <f t="shared" si="203"/>
        <v>3</v>
      </c>
      <c r="K634" s="18">
        <f t="shared" si="204"/>
        <v>0</v>
      </c>
      <c r="L634" s="19">
        <f t="shared" si="218"/>
        <v>0</v>
      </c>
      <c r="M634" s="20">
        <f t="shared" si="219"/>
        <v>0</v>
      </c>
      <c r="N634" s="20">
        <f t="shared" si="220"/>
        <v>0</v>
      </c>
      <c r="O634" s="20">
        <f t="shared" si="221"/>
        <v>0</v>
      </c>
      <c r="P634" s="20">
        <f t="shared" si="222"/>
        <v>0</v>
      </c>
      <c r="Q634" s="20">
        <f t="shared" si="223"/>
        <v>0</v>
      </c>
      <c r="R634" s="21">
        <v>3</v>
      </c>
      <c r="S634" s="22">
        <f t="shared" si="205"/>
        <v>0</v>
      </c>
      <c r="T634" s="22">
        <f t="shared" si="206"/>
        <v>0</v>
      </c>
      <c r="U634" s="22">
        <f t="shared" si="207"/>
        <v>0</v>
      </c>
      <c r="V634" s="22">
        <f t="shared" si="208"/>
        <v>0</v>
      </c>
      <c r="W634" s="22">
        <f t="shared" si="209"/>
        <v>0</v>
      </c>
      <c r="X634" s="26"/>
      <c r="Y634" s="27"/>
      <c r="Z634" s="27"/>
      <c r="AA634" s="27"/>
      <c r="AB634" s="27"/>
      <c r="AC634" s="27"/>
    </row>
    <row r="635" spans="1:29" ht="15" customHeight="1" x14ac:dyDescent="0.3">
      <c r="A635" s="133" t="s">
        <v>127</v>
      </c>
      <c r="B635" s="262" t="s">
        <v>349</v>
      </c>
      <c r="C635" s="214" t="s">
        <v>318</v>
      </c>
      <c r="D635" s="107">
        <v>20</v>
      </c>
      <c r="E635" s="101" t="s">
        <v>40</v>
      </c>
      <c r="F635" s="153">
        <f t="shared" si="217"/>
        <v>76</v>
      </c>
      <c r="G635" s="104" t="s">
        <v>67</v>
      </c>
      <c r="H635" s="105" t="s">
        <v>911</v>
      </c>
      <c r="I635" s="36">
        <v>40343</v>
      </c>
      <c r="J635" s="17">
        <f t="shared" si="203"/>
        <v>3</v>
      </c>
      <c r="K635" s="18">
        <f t="shared" si="204"/>
        <v>0</v>
      </c>
      <c r="L635" s="19">
        <f t="shared" si="218"/>
        <v>0</v>
      </c>
      <c r="M635" s="20">
        <f t="shared" si="219"/>
        <v>0</v>
      </c>
      <c r="N635" s="20">
        <f t="shared" si="220"/>
        <v>0</v>
      </c>
      <c r="O635" s="20">
        <f t="shared" si="221"/>
        <v>0</v>
      </c>
      <c r="P635" s="20">
        <f t="shared" si="222"/>
        <v>0</v>
      </c>
      <c r="Q635" s="20">
        <f t="shared" si="223"/>
        <v>0</v>
      </c>
      <c r="R635" s="21">
        <v>3</v>
      </c>
      <c r="S635" s="22">
        <f t="shared" si="205"/>
        <v>0</v>
      </c>
      <c r="T635" s="22">
        <f t="shared" si="206"/>
        <v>0</v>
      </c>
      <c r="U635" s="22">
        <f t="shared" si="207"/>
        <v>0</v>
      </c>
      <c r="V635" s="22">
        <f t="shared" si="208"/>
        <v>0</v>
      </c>
      <c r="W635" s="22">
        <f t="shared" si="209"/>
        <v>0</v>
      </c>
      <c r="X635" s="26"/>
      <c r="Y635" s="27"/>
      <c r="Z635" s="27"/>
      <c r="AA635" s="27"/>
      <c r="AB635" s="27"/>
      <c r="AC635" s="27"/>
    </row>
    <row r="636" spans="1:29" ht="15" customHeight="1" x14ac:dyDescent="0.3">
      <c r="A636" s="133" t="s">
        <v>127</v>
      </c>
      <c r="B636" s="262" t="s">
        <v>1186</v>
      </c>
      <c r="C636" s="214" t="s">
        <v>288</v>
      </c>
      <c r="D636" s="101">
        <v>3</v>
      </c>
      <c r="E636" s="101" t="s">
        <v>39</v>
      </c>
      <c r="F636" s="153">
        <f t="shared" si="217"/>
        <v>77</v>
      </c>
      <c r="G636" s="104" t="s">
        <v>32</v>
      </c>
      <c r="H636" s="105" t="s">
        <v>839</v>
      </c>
      <c r="I636" s="36">
        <v>40298</v>
      </c>
      <c r="J636" s="17">
        <f t="shared" si="203"/>
        <v>3</v>
      </c>
      <c r="K636" s="18">
        <f t="shared" si="204"/>
        <v>0</v>
      </c>
      <c r="L636" s="19">
        <f t="shared" si="218"/>
        <v>0</v>
      </c>
      <c r="M636" s="20">
        <f t="shared" si="219"/>
        <v>0</v>
      </c>
      <c r="N636" s="20">
        <f t="shared" si="220"/>
        <v>0</v>
      </c>
      <c r="O636" s="20">
        <f t="shared" si="221"/>
        <v>0</v>
      </c>
      <c r="P636" s="20">
        <f t="shared" si="222"/>
        <v>0</v>
      </c>
      <c r="Q636" s="20">
        <f t="shared" si="223"/>
        <v>0</v>
      </c>
      <c r="R636" s="21">
        <v>3</v>
      </c>
      <c r="S636" s="22">
        <f t="shared" si="205"/>
        <v>0</v>
      </c>
      <c r="T636" s="22">
        <f t="shared" si="206"/>
        <v>0</v>
      </c>
      <c r="U636" s="22">
        <f t="shared" si="207"/>
        <v>0</v>
      </c>
      <c r="V636" s="22">
        <f t="shared" si="208"/>
        <v>0</v>
      </c>
      <c r="W636" s="22">
        <f t="shared" si="209"/>
        <v>0</v>
      </c>
      <c r="X636" s="26"/>
      <c r="Y636" s="27"/>
      <c r="Z636" s="27"/>
      <c r="AA636" s="27"/>
      <c r="AB636" s="27"/>
      <c r="AC636" s="27"/>
    </row>
    <row r="637" spans="1:29" ht="15" customHeight="1" x14ac:dyDescent="0.3">
      <c r="A637" s="133" t="s">
        <v>127</v>
      </c>
      <c r="B637" s="262" t="s">
        <v>1005</v>
      </c>
      <c r="C637" s="214" t="s">
        <v>969</v>
      </c>
      <c r="D637" s="107">
        <v>15</v>
      </c>
      <c r="E637" s="101" t="s">
        <v>29</v>
      </c>
      <c r="F637" s="153">
        <f t="shared" si="217"/>
        <v>78</v>
      </c>
      <c r="G637" s="104" t="s">
        <v>980</v>
      </c>
      <c r="H637" s="105" t="s">
        <v>981</v>
      </c>
      <c r="I637" s="36">
        <v>40293</v>
      </c>
      <c r="J637" s="17">
        <f t="shared" si="203"/>
        <v>3</v>
      </c>
      <c r="K637" s="18">
        <f t="shared" si="204"/>
        <v>0</v>
      </c>
      <c r="L637" s="19">
        <f t="shared" si="218"/>
        <v>0</v>
      </c>
      <c r="M637" s="20">
        <f t="shared" si="219"/>
        <v>0</v>
      </c>
      <c r="N637" s="20">
        <f t="shared" si="220"/>
        <v>0</v>
      </c>
      <c r="O637" s="20">
        <f t="shared" si="221"/>
        <v>0</v>
      </c>
      <c r="P637" s="20">
        <f t="shared" si="222"/>
        <v>0</v>
      </c>
      <c r="Q637" s="20">
        <f t="shared" si="223"/>
        <v>0</v>
      </c>
      <c r="R637" s="21">
        <v>3</v>
      </c>
      <c r="S637" s="22">
        <f t="shared" si="205"/>
        <v>0</v>
      </c>
      <c r="T637" s="22">
        <f t="shared" si="206"/>
        <v>0</v>
      </c>
      <c r="U637" s="22">
        <f t="shared" si="207"/>
        <v>0</v>
      </c>
      <c r="V637" s="22">
        <f t="shared" si="208"/>
        <v>0</v>
      </c>
      <c r="W637" s="22">
        <f t="shared" si="209"/>
        <v>0</v>
      </c>
      <c r="X637" s="26"/>
      <c r="Y637" s="27"/>
      <c r="Z637" s="27"/>
      <c r="AA637" s="27"/>
      <c r="AB637" s="27"/>
      <c r="AC637" s="27"/>
    </row>
    <row r="638" spans="1:29" ht="15" customHeight="1" x14ac:dyDescent="0.3">
      <c r="A638" s="133" t="s">
        <v>127</v>
      </c>
      <c r="B638" s="262" t="s">
        <v>353</v>
      </c>
      <c r="C638" s="214" t="s">
        <v>145</v>
      </c>
      <c r="D638" s="101">
        <v>5</v>
      </c>
      <c r="E638" s="101" t="s">
        <v>53</v>
      </c>
      <c r="F638" s="153">
        <f t="shared" si="217"/>
        <v>79</v>
      </c>
      <c r="G638" s="104" t="s">
        <v>66</v>
      </c>
      <c r="H638" s="105" t="s">
        <v>940</v>
      </c>
      <c r="I638" s="36">
        <v>40252</v>
      </c>
      <c r="J638" s="17">
        <f t="shared" si="203"/>
        <v>3</v>
      </c>
      <c r="K638" s="18">
        <f t="shared" si="204"/>
        <v>0</v>
      </c>
      <c r="L638" s="19">
        <f t="shared" si="218"/>
        <v>0</v>
      </c>
      <c r="M638" s="20">
        <f t="shared" si="219"/>
        <v>0</v>
      </c>
      <c r="N638" s="20">
        <f t="shared" si="220"/>
        <v>0</v>
      </c>
      <c r="O638" s="20">
        <f t="shared" si="221"/>
        <v>0</v>
      </c>
      <c r="P638" s="20">
        <f t="shared" si="222"/>
        <v>0</v>
      </c>
      <c r="Q638" s="20">
        <f t="shared" si="223"/>
        <v>0</v>
      </c>
      <c r="R638" s="21">
        <v>3</v>
      </c>
      <c r="S638" s="22">
        <f t="shared" si="205"/>
        <v>0</v>
      </c>
      <c r="T638" s="22">
        <f t="shared" si="206"/>
        <v>0</v>
      </c>
      <c r="U638" s="22">
        <f t="shared" si="207"/>
        <v>0</v>
      </c>
      <c r="V638" s="22">
        <f t="shared" si="208"/>
        <v>0</v>
      </c>
      <c r="W638" s="22">
        <f t="shared" si="209"/>
        <v>0</v>
      </c>
      <c r="X638" s="26"/>
      <c r="Y638" s="27"/>
      <c r="Z638" s="27"/>
      <c r="AA638" s="27"/>
      <c r="AB638" s="27"/>
      <c r="AC638" s="27"/>
    </row>
    <row r="639" spans="1:29" ht="15" customHeight="1" x14ac:dyDescent="0.3">
      <c r="A639" s="133" t="s">
        <v>127</v>
      </c>
      <c r="B639" s="149" t="s">
        <v>614</v>
      </c>
      <c r="C639" s="101" t="s">
        <v>407</v>
      </c>
      <c r="D639" s="134">
        <v>19</v>
      </c>
      <c r="E639" s="135" t="s">
        <v>46</v>
      </c>
      <c r="F639" s="153">
        <f t="shared" si="217"/>
        <v>80</v>
      </c>
      <c r="G639" s="104" t="s">
        <v>67</v>
      </c>
      <c r="H639" s="105" t="s">
        <v>408</v>
      </c>
      <c r="I639" s="36">
        <v>40239</v>
      </c>
      <c r="J639" s="17">
        <f t="shared" si="203"/>
        <v>3</v>
      </c>
      <c r="K639" s="18">
        <f t="shared" si="204"/>
        <v>0</v>
      </c>
      <c r="L639" s="19">
        <f t="shared" si="218"/>
        <v>0</v>
      </c>
      <c r="M639" s="20">
        <f t="shared" si="219"/>
        <v>0</v>
      </c>
      <c r="N639" s="20">
        <f t="shared" si="220"/>
        <v>0</v>
      </c>
      <c r="O639" s="20">
        <f t="shared" si="221"/>
        <v>0</v>
      </c>
      <c r="P639" s="20">
        <f t="shared" si="222"/>
        <v>0</v>
      </c>
      <c r="Q639" s="20">
        <f t="shared" si="223"/>
        <v>0</v>
      </c>
      <c r="R639" s="21">
        <v>3</v>
      </c>
      <c r="S639" s="22">
        <f t="shared" si="205"/>
        <v>0</v>
      </c>
      <c r="T639" s="22">
        <f t="shared" si="206"/>
        <v>0</v>
      </c>
      <c r="U639" s="22">
        <f t="shared" si="207"/>
        <v>0</v>
      </c>
      <c r="V639" s="22">
        <f t="shared" si="208"/>
        <v>0</v>
      </c>
      <c r="W639" s="22">
        <f t="shared" si="209"/>
        <v>0</v>
      </c>
      <c r="X639" s="26"/>
      <c r="Y639" s="27"/>
      <c r="Z639" s="27"/>
      <c r="AA639" s="27"/>
      <c r="AB639" s="37"/>
      <c r="AC639" s="37"/>
    </row>
    <row r="640" spans="1:29" ht="15" customHeight="1" x14ac:dyDescent="0.3">
      <c r="A640" s="133" t="s">
        <v>127</v>
      </c>
      <c r="B640" s="149" t="s">
        <v>103</v>
      </c>
      <c r="C640" s="101" t="s">
        <v>104</v>
      </c>
      <c r="D640" s="107">
        <v>7</v>
      </c>
      <c r="E640" s="101" t="s">
        <v>28</v>
      </c>
      <c r="F640" s="153">
        <f t="shared" si="217"/>
        <v>81</v>
      </c>
      <c r="G640" s="104" t="s">
        <v>243</v>
      </c>
      <c r="H640" s="105" t="s">
        <v>912</v>
      </c>
      <c r="I640" s="36">
        <v>40238</v>
      </c>
      <c r="J640" s="17">
        <f t="shared" si="203"/>
        <v>3</v>
      </c>
      <c r="K640" s="18">
        <f t="shared" si="204"/>
        <v>0</v>
      </c>
      <c r="L640" s="19">
        <f t="shared" si="218"/>
        <v>0</v>
      </c>
      <c r="M640" s="20">
        <f t="shared" si="219"/>
        <v>0</v>
      </c>
      <c r="N640" s="20">
        <f t="shared" si="220"/>
        <v>0</v>
      </c>
      <c r="O640" s="20">
        <f t="shared" si="221"/>
        <v>0</v>
      </c>
      <c r="P640" s="20">
        <f t="shared" si="222"/>
        <v>0</v>
      </c>
      <c r="Q640" s="20">
        <f t="shared" si="223"/>
        <v>0</v>
      </c>
      <c r="R640" s="21">
        <v>3</v>
      </c>
      <c r="S640" s="22">
        <f t="shared" si="205"/>
        <v>0</v>
      </c>
      <c r="T640" s="22">
        <f t="shared" si="206"/>
        <v>0</v>
      </c>
      <c r="U640" s="22">
        <f t="shared" si="207"/>
        <v>0</v>
      </c>
      <c r="V640" s="22">
        <f t="shared" si="208"/>
        <v>0</v>
      </c>
      <c r="W640" s="22">
        <f t="shared" si="209"/>
        <v>0</v>
      </c>
      <c r="X640" s="26"/>
      <c r="Y640" s="27"/>
      <c r="Z640" s="27"/>
      <c r="AA640" s="27"/>
      <c r="AB640" s="27"/>
      <c r="AC640" s="27"/>
    </row>
    <row r="641" spans="1:29" ht="15" customHeight="1" x14ac:dyDescent="0.3">
      <c r="A641" s="133" t="s">
        <v>127</v>
      </c>
      <c r="B641" s="149" t="s">
        <v>875</v>
      </c>
      <c r="C641" s="101" t="s">
        <v>841</v>
      </c>
      <c r="D641" s="101">
        <v>3</v>
      </c>
      <c r="E641" s="101" t="s">
        <v>39</v>
      </c>
      <c r="F641" s="153">
        <f t="shared" si="217"/>
        <v>82</v>
      </c>
      <c r="G641" s="104" t="s">
        <v>50</v>
      </c>
      <c r="H641" s="105" t="s">
        <v>842</v>
      </c>
      <c r="I641" s="36">
        <v>40211</v>
      </c>
      <c r="J641" s="17">
        <f t="shared" si="203"/>
        <v>3</v>
      </c>
      <c r="K641" s="18">
        <f t="shared" si="204"/>
        <v>0</v>
      </c>
      <c r="L641" s="19">
        <f t="shared" si="218"/>
        <v>0</v>
      </c>
      <c r="M641" s="20">
        <f t="shared" si="219"/>
        <v>0</v>
      </c>
      <c r="N641" s="20">
        <f t="shared" si="220"/>
        <v>0</v>
      </c>
      <c r="O641" s="20">
        <f t="shared" si="221"/>
        <v>0</v>
      </c>
      <c r="P641" s="20">
        <f t="shared" si="222"/>
        <v>0</v>
      </c>
      <c r="Q641" s="20">
        <f t="shared" si="223"/>
        <v>0</v>
      </c>
      <c r="R641" s="21">
        <v>3</v>
      </c>
      <c r="S641" s="22">
        <f t="shared" si="205"/>
        <v>0</v>
      </c>
      <c r="T641" s="22">
        <f t="shared" si="206"/>
        <v>0</v>
      </c>
      <c r="U641" s="22">
        <f t="shared" si="207"/>
        <v>0</v>
      </c>
      <c r="V641" s="22">
        <f t="shared" si="208"/>
        <v>0</v>
      </c>
      <c r="W641" s="22">
        <f t="shared" si="209"/>
        <v>0</v>
      </c>
      <c r="X641" s="26"/>
      <c r="Y641" s="27"/>
      <c r="Z641" s="27"/>
      <c r="AA641" s="27"/>
      <c r="AB641" s="27"/>
      <c r="AC641" s="27"/>
    </row>
    <row r="642" spans="1:29" ht="15" customHeight="1" x14ac:dyDescent="0.3">
      <c r="A642" s="133" t="s">
        <v>127</v>
      </c>
      <c r="B642" s="149" t="s">
        <v>1011</v>
      </c>
      <c r="C642" s="101" t="s">
        <v>979</v>
      </c>
      <c r="D642" s="107">
        <v>10</v>
      </c>
      <c r="E642" s="101" t="s">
        <v>120</v>
      </c>
      <c r="F642" s="153">
        <f t="shared" si="217"/>
        <v>83</v>
      </c>
      <c r="G642" s="104" t="s">
        <v>105</v>
      </c>
      <c r="H642" s="105" t="s">
        <v>984</v>
      </c>
      <c r="I642" s="36">
        <v>40210</v>
      </c>
      <c r="J642" s="17">
        <f t="shared" si="203"/>
        <v>3</v>
      </c>
      <c r="K642" s="18">
        <f t="shared" si="204"/>
        <v>0</v>
      </c>
      <c r="L642" s="19">
        <f t="shared" si="218"/>
        <v>0</v>
      </c>
      <c r="M642" s="20">
        <f t="shared" si="219"/>
        <v>0</v>
      </c>
      <c r="N642" s="20">
        <f t="shared" si="220"/>
        <v>0</v>
      </c>
      <c r="O642" s="20">
        <f t="shared" si="221"/>
        <v>0</v>
      </c>
      <c r="P642" s="20">
        <f t="shared" si="222"/>
        <v>0</v>
      </c>
      <c r="Q642" s="20">
        <f t="shared" si="223"/>
        <v>0</v>
      </c>
      <c r="R642" s="21">
        <v>3</v>
      </c>
      <c r="S642" s="22">
        <f t="shared" si="205"/>
        <v>0</v>
      </c>
      <c r="T642" s="22">
        <f t="shared" si="206"/>
        <v>0</v>
      </c>
      <c r="U642" s="22">
        <f t="shared" si="207"/>
        <v>0</v>
      </c>
      <c r="V642" s="22">
        <f t="shared" si="208"/>
        <v>0</v>
      </c>
      <c r="W642" s="22">
        <f t="shared" si="209"/>
        <v>0</v>
      </c>
      <c r="X642" s="26"/>
      <c r="Y642" s="27"/>
      <c r="Z642" s="27"/>
      <c r="AA642" s="27"/>
      <c r="AB642" s="27"/>
      <c r="AC642" s="27"/>
    </row>
    <row r="643" spans="1:29" ht="15" customHeight="1" x14ac:dyDescent="0.3">
      <c r="A643" s="133" t="s">
        <v>127</v>
      </c>
      <c r="B643" s="149" t="s">
        <v>866</v>
      </c>
      <c r="C643" s="101" t="s">
        <v>686</v>
      </c>
      <c r="D643" s="107">
        <v>19</v>
      </c>
      <c r="E643" s="101" t="s">
        <v>46</v>
      </c>
      <c r="F643" s="153">
        <f t="shared" si="217"/>
        <v>84</v>
      </c>
      <c r="G643" s="104" t="s">
        <v>412</v>
      </c>
      <c r="H643" s="105" t="s">
        <v>413</v>
      </c>
      <c r="I643" s="36">
        <v>40192</v>
      </c>
      <c r="J643" s="17">
        <f t="shared" si="203"/>
        <v>3</v>
      </c>
      <c r="K643" s="18">
        <f t="shared" si="204"/>
        <v>0</v>
      </c>
      <c r="L643" s="19">
        <f t="shared" si="218"/>
        <v>0</v>
      </c>
      <c r="M643" s="20">
        <f t="shared" si="219"/>
        <v>0</v>
      </c>
      <c r="N643" s="20">
        <f t="shared" si="220"/>
        <v>0</v>
      </c>
      <c r="O643" s="20">
        <f t="shared" si="221"/>
        <v>0</v>
      </c>
      <c r="P643" s="20">
        <f t="shared" si="222"/>
        <v>0</v>
      </c>
      <c r="Q643" s="20">
        <f t="shared" si="223"/>
        <v>0</v>
      </c>
      <c r="R643" s="21">
        <v>3</v>
      </c>
      <c r="S643" s="22">
        <f t="shared" si="205"/>
        <v>0</v>
      </c>
      <c r="T643" s="22">
        <f t="shared" si="206"/>
        <v>0</v>
      </c>
      <c r="U643" s="22">
        <f t="shared" si="207"/>
        <v>0</v>
      </c>
      <c r="V643" s="22">
        <f t="shared" si="208"/>
        <v>0</v>
      </c>
      <c r="W643" s="22">
        <f t="shared" si="209"/>
        <v>0</v>
      </c>
      <c r="X643" s="26"/>
      <c r="Y643" s="27"/>
      <c r="Z643" s="27"/>
      <c r="AA643" s="27"/>
      <c r="AB643" s="27"/>
      <c r="AC643" s="27"/>
    </row>
    <row r="644" spans="1:29" ht="15" customHeight="1" x14ac:dyDescent="0.3">
      <c r="A644" s="133" t="s">
        <v>127</v>
      </c>
      <c r="B644" s="149" t="s">
        <v>872</v>
      </c>
      <c r="C644" s="101" t="s">
        <v>832</v>
      </c>
      <c r="D644" s="107">
        <v>3</v>
      </c>
      <c r="E644" s="101" t="s">
        <v>39</v>
      </c>
      <c r="F644" s="153">
        <f t="shared" si="217"/>
        <v>85</v>
      </c>
      <c r="G644" s="104" t="s">
        <v>833</v>
      </c>
      <c r="H644" s="105" t="s">
        <v>834</v>
      </c>
      <c r="I644" s="36">
        <v>40184</v>
      </c>
      <c r="J644" s="17">
        <f t="shared" ref="J644:J707" si="224">SUM(L644:R644)</f>
        <v>3</v>
      </c>
      <c r="K644" s="18">
        <f t="shared" si="204"/>
        <v>0</v>
      </c>
      <c r="L644" s="19">
        <f t="shared" si="218"/>
        <v>0</v>
      </c>
      <c r="M644" s="20">
        <f t="shared" si="219"/>
        <v>0</v>
      </c>
      <c r="N644" s="20">
        <f t="shared" si="220"/>
        <v>0</v>
      </c>
      <c r="O644" s="20">
        <f t="shared" si="221"/>
        <v>0</v>
      </c>
      <c r="P644" s="20">
        <f t="shared" si="222"/>
        <v>0</v>
      </c>
      <c r="Q644" s="20">
        <f t="shared" si="223"/>
        <v>0</v>
      </c>
      <c r="R644" s="21">
        <v>3</v>
      </c>
      <c r="S644" s="22">
        <f t="shared" si="205"/>
        <v>0</v>
      </c>
      <c r="T644" s="22">
        <f t="shared" si="206"/>
        <v>0</v>
      </c>
      <c r="U644" s="22">
        <f t="shared" si="207"/>
        <v>0</v>
      </c>
      <c r="V644" s="22">
        <f t="shared" si="208"/>
        <v>0</v>
      </c>
      <c r="W644" s="22">
        <f t="shared" si="209"/>
        <v>0</v>
      </c>
      <c r="X644" s="26"/>
      <c r="Y644" s="27"/>
      <c r="Z644" s="27"/>
      <c r="AA644" s="27"/>
      <c r="AB644" s="27"/>
      <c r="AC644" s="27"/>
    </row>
    <row r="645" spans="1:29" ht="15" customHeight="1" x14ac:dyDescent="0.3">
      <c r="A645" s="133" t="s">
        <v>127</v>
      </c>
      <c r="B645" s="149" t="s">
        <v>871</v>
      </c>
      <c r="C645" s="101" t="s">
        <v>830</v>
      </c>
      <c r="D645" s="107">
        <v>7</v>
      </c>
      <c r="E645" s="101" t="s">
        <v>28</v>
      </c>
      <c r="F645" s="153">
        <f t="shared" si="217"/>
        <v>86</v>
      </c>
      <c r="G645" s="104" t="s">
        <v>111</v>
      </c>
      <c r="H645" s="105" t="s">
        <v>831</v>
      </c>
      <c r="I645" s="36">
        <v>40409</v>
      </c>
      <c r="J645" s="17">
        <f t="shared" si="224"/>
        <v>2</v>
      </c>
      <c r="K645" s="18">
        <f t="shared" ref="K645:K708" si="225">SUM(L645:Q645)</f>
        <v>0</v>
      </c>
      <c r="L645" s="19">
        <f t="shared" si="218"/>
        <v>0</v>
      </c>
      <c r="M645" s="20">
        <f t="shared" si="219"/>
        <v>0</v>
      </c>
      <c r="N645" s="20">
        <f t="shared" si="220"/>
        <v>0</v>
      </c>
      <c r="O645" s="20">
        <f t="shared" si="221"/>
        <v>0</v>
      </c>
      <c r="P645" s="20">
        <f t="shared" si="222"/>
        <v>0</v>
      </c>
      <c r="Q645" s="20">
        <f t="shared" si="223"/>
        <v>0</v>
      </c>
      <c r="R645" s="21">
        <v>2</v>
      </c>
      <c r="S645" s="22">
        <f t="shared" ref="S645:S708" si="226">IFERROR(LARGE((X645:AC645),1),0)</f>
        <v>0</v>
      </c>
      <c r="T645" s="22">
        <f t="shared" ref="T645:T708" si="227">IFERROR(LARGE((X645:AC645),2),0)</f>
        <v>0</v>
      </c>
      <c r="U645" s="22">
        <f t="shared" ref="U645:U708" si="228">IFERROR(LARGE((X645:AC645),3),0)</f>
        <v>0</v>
      </c>
      <c r="V645" s="22">
        <f t="shared" ref="V645:V708" si="229">IFERROR(LARGE((X645:AC645),4),0)</f>
        <v>0</v>
      </c>
      <c r="W645" s="22">
        <f t="shared" ref="W645:W708" si="230">IFERROR(LARGE((X645:AC645),5),0)</f>
        <v>0</v>
      </c>
      <c r="X645" s="26"/>
      <c r="Y645" s="27"/>
      <c r="Z645" s="27"/>
      <c r="AA645" s="27"/>
      <c r="AB645" s="27"/>
      <c r="AC645" s="27"/>
    </row>
    <row r="646" spans="1:29" ht="15" customHeight="1" x14ac:dyDescent="0.3">
      <c r="A646" s="159" t="s">
        <v>139</v>
      </c>
      <c r="B646" s="131"/>
      <c r="C646" s="132"/>
      <c r="D646" s="29"/>
      <c r="E646" s="29"/>
      <c r="F646" s="161">
        <v>0</v>
      </c>
      <c r="G646" s="29"/>
      <c r="H646" s="29"/>
      <c r="I646" s="54"/>
      <c r="J646" s="32">
        <f t="shared" si="224"/>
        <v>9999</v>
      </c>
      <c r="K646" s="32">
        <f t="shared" si="225"/>
        <v>0</v>
      </c>
      <c r="L646" s="33">
        <f>IFERROR(LARGE((S646:Z646),1),0)</f>
        <v>0</v>
      </c>
      <c r="M646" s="34">
        <f>IFERROR(LARGE((S646:Z646),2),0)</f>
        <v>0</v>
      </c>
      <c r="N646" s="34">
        <f>IFERROR(LARGE((S646:Z646),3),0)</f>
        <v>0</v>
      </c>
      <c r="O646" s="34">
        <f>IFERROR(LARGE((S646:Z646),4),0)</f>
        <v>0</v>
      </c>
      <c r="P646" s="34">
        <f>IFERROR(LARGE((S646:Z646),5),0)</f>
        <v>0</v>
      </c>
      <c r="Q646" s="34">
        <f>IFERROR(LARGE((S646:Z646),6),0)</f>
        <v>0</v>
      </c>
      <c r="R646" s="35">
        <v>9999</v>
      </c>
      <c r="S646" s="55">
        <f t="shared" si="226"/>
        <v>0</v>
      </c>
      <c r="T646" s="55">
        <f t="shared" si="227"/>
        <v>0</v>
      </c>
      <c r="U646" s="55">
        <f t="shared" si="228"/>
        <v>0</v>
      </c>
      <c r="V646" s="55">
        <f t="shared" si="229"/>
        <v>0</v>
      </c>
      <c r="W646" s="55">
        <f t="shared" si="230"/>
        <v>0</v>
      </c>
      <c r="X646" s="31">
        <f>IFERROR(LARGE((#REF!),2),0)</f>
        <v>0</v>
      </c>
      <c r="Y646" s="29">
        <f>IFERROR(LARGE((#REF!),3),0)</f>
        <v>0</v>
      </c>
      <c r="Z646" s="29">
        <f>IFERROR(LARGE((#REF!),4),0)</f>
        <v>0</v>
      </c>
      <c r="AA646" s="29"/>
      <c r="AB646" s="29"/>
      <c r="AC646" s="29"/>
    </row>
    <row r="647" spans="1:29" ht="15" customHeight="1" x14ac:dyDescent="0.3">
      <c r="A647" s="163" t="s">
        <v>139</v>
      </c>
      <c r="B647" s="125" t="s">
        <v>1158</v>
      </c>
      <c r="C647" s="101" t="s">
        <v>1062</v>
      </c>
      <c r="D647" s="107">
        <v>8</v>
      </c>
      <c r="E647" s="101" t="s">
        <v>49</v>
      </c>
      <c r="F647" s="153">
        <f t="shared" ref="F647:F678" si="231">F646+1</f>
        <v>1</v>
      </c>
      <c r="G647" s="104" t="s">
        <v>1063</v>
      </c>
      <c r="H647" s="105" t="s">
        <v>1064</v>
      </c>
      <c r="I647" s="36">
        <v>40432</v>
      </c>
      <c r="J647" s="17">
        <f t="shared" si="224"/>
        <v>120</v>
      </c>
      <c r="K647" s="18">
        <f t="shared" si="225"/>
        <v>75</v>
      </c>
      <c r="L647" s="19">
        <f t="shared" ref="L647:L678" si="232">IFERROR(LARGE((S647:W647),1),0)</f>
        <v>75</v>
      </c>
      <c r="M647" s="20">
        <f t="shared" ref="M647:M678" si="233">IFERROR(LARGE((S647:W647),2),0)</f>
        <v>0</v>
      </c>
      <c r="N647" s="20">
        <f t="shared" ref="N647:N678" si="234">IFERROR(LARGE((S647:W647),3),0)</f>
        <v>0</v>
      </c>
      <c r="O647" s="20">
        <f t="shared" ref="O647:O678" si="235">IFERROR(LARGE((S647:W647),4),0)</f>
        <v>0</v>
      </c>
      <c r="P647" s="20">
        <f t="shared" ref="P647:P678" si="236">IFERROR(LARGE((S647:W647),5),0)</f>
        <v>0</v>
      </c>
      <c r="Q647" s="20">
        <f t="shared" ref="Q647:Q678" si="237">IFERROR(LARGE((S647:W647),6),0)</f>
        <v>0</v>
      </c>
      <c r="R647" s="21">
        <v>45</v>
      </c>
      <c r="S647" s="22">
        <f t="shared" si="226"/>
        <v>75</v>
      </c>
      <c r="T647" s="22">
        <f t="shared" si="227"/>
        <v>0</v>
      </c>
      <c r="U647" s="22">
        <f t="shared" si="228"/>
        <v>0</v>
      </c>
      <c r="V647" s="22">
        <f t="shared" si="229"/>
        <v>0</v>
      </c>
      <c r="W647" s="22">
        <f t="shared" si="230"/>
        <v>0</v>
      </c>
      <c r="X647" s="26">
        <v>75</v>
      </c>
      <c r="Y647" s="27"/>
      <c r="Z647" s="27"/>
      <c r="AA647" s="27"/>
      <c r="AB647" s="27"/>
      <c r="AC647" s="27"/>
    </row>
    <row r="648" spans="1:29" ht="15" customHeight="1" x14ac:dyDescent="0.3">
      <c r="A648" s="133" t="s">
        <v>139</v>
      </c>
      <c r="B648" s="149" t="s">
        <v>620</v>
      </c>
      <c r="C648" s="101" t="s">
        <v>392</v>
      </c>
      <c r="D648" s="107">
        <v>19</v>
      </c>
      <c r="E648" s="101" t="s">
        <v>46</v>
      </c>
      <c r="F648" s="153">
        <f t="shared" si="231"/>
        <v>2</v>
      </c>
      <c r="G648" s="104" t="s">
        <v>144</v>
      </c>
      <c r="H648" s="105" t="s">
        <v>393</v>
      </c>
      <c r="I648" s="36">
        <v>40239</v>
      </c>
      <c r="J648" s="17">
        <f t="shared" si="224"/>
        <v>104</v>
      </c>
      <c r="K648" s="18">
        <f t="shared" si="225"/>
        <v>75</v>
      </c>
      <c r="L648" s="19">
        <f t="shared" si="232"/>
        <v>75</v>
      </c>
      <c r="M648" s="20">
        <f t="shared" si="233"/>
        <v>0</v>
      </c>
      <c r="N648" s="20">
        <f t="shared" si="234"/>
        <v>0</v>
      </c>
      <c r="O648" s="20">
        <f t="shared" si="235"/>
        <v>0</v>
      </c>
      <c r="P648" s="20">
        <f t="shared" si="236"/>
        <v>0</v>
      </c>
      <c r="Q648" s="20">
        <f t="shared" si="237"/>
        <v>0</v>
      </c>
      <c r="R648" s="21">
        <v>29</v>
      </c>
      <c r="S648" s="22">
        <f t="shared" si="226"/>
        <v>75</v>
      </c>
      <c r="T648" s="22">
        <f t="shared" si="227"/>
        <v>0</v>
      </c>
      <c r="U648" s="22">
        <f t="shared" si="228"/>
        <v>0</v>
      </c>
      <c r="V648" s="22">
        <f t="shared" si="229"/>
        <v>0</v>
      </c>
      <c r="W648" s="22">
        <f t="shared" si="230"/>
        <v>0</v>
      </c>
      <c r="X648" s="26">
        <v>75</v>
      </c>
      <c r="Y648" s="27"/>
      <c r="Z648" s="27"/>
      <c r="AA648" s="27"/>
      <c r="AB648" s="27"/>
      <c r="AC648" s="27"/>
    </row>
    <row r="649" spans="1:29" ht="15" customHeight="1" x14ac:dyDescent="0.3">
      <c r="A649" s="163" t="s">
        <v>139</v>
      </c>
      <c r="B649" s="149" t="s">
        <v>339</v>
      </c>
      <c r="C649" s="126" t="s">
        <v>305</v>
      </c>
      <c r="D649" s="102">
        <v>19</v>
      </c>
      <c r="E649" s="101" t="s">
        <v>46</v>
      </c>
      <c r="F649" s="153">
        <f t="shared" si="231"/>
        <v>3</v>
      </c>
      <c r="G649" s="104" t="s">
        <v>681</v>
      </c>
      <c r="H649" s="105" t="s">
        <v>682</v>
      </c>
      <c r="I649" s="36">
        <v>40277</v>
      </c>
      <c r="J649" s="17">
        <f t="shared" si="224"/>
        <v>87</v>
      </c>
      <c r="K649" s="18">
        <f t="shared" si="225"/>
        <v>45</v>
      </c>
      <c r="L649" s="19">
        <f t="shared" si="232"/>
        <v>45</v>
      </c>
      <c r="M649" s="20">
        <f t="shared" si="233"/>
        <v>0</v>
      </c>
      <c r="N649" s="20">
        <f t="shared" si="234"/>
        <v>0</v>
      </c>
      <c r="O649" s="20">
        <f t="shared" si="235"/>
        <v>0</v>
      </c>
      <c r="P649" s="20">
        <f t="shared" si="236"/>
        <v>0</v>
      </c>
      <c r="Q649" s="20">
        <f t="shared" si="237"/>
        <v>0</v>
      </c>
      <c r="R649" s="21">
        <v>42</v>
      </c>
      <c r="S649" s="22">
        <f t="shared" si="226"/>
        <v>45</v>
      </c>
      <c r="T649" s="22">
        <f t="shared" si="227"/>
        <v>0</v>
      </c>
      <c r="U649" s="22">
        <f t="shared" si="228"/>
        <v>0</v>
      </c>
      <c r="V649" s="22">
        <f t="shared" si="229"/>
        <v>0</v>
      </c>
      <c r="W649" s="22">
        <f t="shared" si="230"/>
        <v>0</v>
      </c>
      <c r="X649" s="26">
        <v>45</v>
      </c>
      <c r="Y649" s="27"/>
      <c r="Z649" s="27"/>
      <c r="AA649" s="27"/>
      <c r="AB649" s="27"/>
      <c r="AC649" s="27"/>
    </row>
    <row r="650" spans="1:29" ht="15" customHeight="1" x14ac:dyDescent="0.3">
      <c r="A650" s="163" t="s">
        <v>139</v>
      </c>
      <c r="B650" s="149" t="s">
        <v>638</v>
      </c>
      <c r="C650" s="101" t="s">
        <v>372</v>
      </c>
      <c r="D650" s="102">
        <v>19</v>
      </c>
      <c r="E650" s="101" t="s">
        <v>46</v>
      </c>
      <c r="F650" s="153">
        <f t="shared" si="231"/>
        <v>4</v>
      </c>
      <c r="G650" s="104" t="s">
        <v>134</v>
      </c>
      <c r="H650" s="105" t="s">
        <v>249</v>
      </c>
      <c r="I650" s="36">
        <v>40275</v>
      </c>
      <c r="J650" s="17">
        <f t="shared" si="224"/>
        <v>83</v>
      </c>
      <c r="K650" s="18">
        <f t="shared" si="225"/>
        <v>30</v>
      </c>
      <c r="L650" s="19">
        <f t="shared" si="232"/>
        <v>30</v>
      </c>
      <c r="M650" s="20">
        <f t="shared" si="233"/>
        <v>0</v>
      </c>
      <c r="N650" s="20">
        <f t="shared" si="234"/>
        <v>0</v>
      </c>
      <c r="O650" s="20">
        <f t="shared" si="235"/>
        <v>0</v>
      </c>
      <c r="P650" s="20">
        <f t="shared" si="236"/>
        <v>0</v>
      </c>
      <c r="Q650" s="20">
        <f t="shared" si="237"/>
        <v>0</v>
      </c>
      <c r="R650" s="21">
        <v>53</v>
      </c>
      <c r="S650" s="22">
        <f t="shared" si="226"/>
        <v>30</v>
      </c>
      <c r="T650" s="22">
        <f t="shared" si="227"/>
        <v>0</v>
      </c>
      <c r="U650" s="22">
        <f t="shared" si="228"/>
        <v>0</v>
      </c>
      <c r="V650" s="22">
        <f t="shared" si="229"/>
        <v>0</v>
      </c>
      <c r="W650" s="22">
        <f t="shared" si="230"/>
        <v>0</v>
      </c>
      <c r="X650" s="26">
        <v>30</v>
      </c>
      <c r="Y650" s="27"/>
      <c r="Z650" s="27"/>
      <c r="AA650" s="27"/>
      <c r="AB650" s="27"/>
      <c r="AC650" s="27"/>
    </row>
    <row r="651" spans="1:29" ht="15" customHeight="1" x14ac:dyDescent="0.3">
      <c r="A651" s="163" t="s">
        <v>139</v>
      </c>
      <c r="B651" s="149" t="s">
        <v>1169</v>
      </c>
      <c r="C651" s="101" t="s">
        <v>1087</v>
      </c>
      <c r="D651" s="102">
        <v>16</v>
      </c>
      <c r="E651" s="101" t="s">
        <v>44</v>
      </c>
      <c r="F651" s="153">
        <f t="shared" si="231"/>
        <v>5</v>
      </c>
      <c r="G651" s="104" t="s">
        <v>32</v>
      </c>
      <c r="H651" s="105" t="s">
        <v>369</v>
      </c>
      <c r="I651" s="36">
        <v>40382</v>
      </c>
      <c r="J651" s="17">
        <f t="shared" si="224"/>
        <v>62</v>
      </c>
      <c r="K651" s="18">
        <f t="shared" si="225"/>
        <v>45</v>
      </c>
      <c r="L651" s="19">
        <f t="shared" si="232"/>
        <v>45</v>
      </c>
      <c r="M651" s="20">
        <f t="shared" si="233"/>
        <v>0</v>
      </c>
      <c r="N651" s="20">
        <f t="shared" si="234"/>
        <v>0</v>
      </c>
      <c r="O651" s="20">
        <f t="shared" si="235"/>
        <v>0</v>
      </c>
      <c r="P651" s="20">
        <f t="shared" si="236"/>
        <v>0</v>
      </c>
      <c r="Q651" s="20">
        <f t="shared" si="237"/>
        <v>0</v>
      </c>
      <c r="R651" s="21">
        <v>17</v>
      </c>
      <c r="S651" s="22">
        <f t="shared" si="226"/>
        <v>45</v>
      </c>
      <c r="T651" s="22">
        <f t="shared" si="227"/>
        <v>0</v>
      </c>
      <c r="U651" s="22">
        <f t="shared" si="228"/>
        <v>0</v>
      </c>
      <c r="V651" s="22">
        <f t="shared" si="229"/>
        <v>0</v>
      </c>
      <c r="W651" s="22">
        <f t="shared" si="230"/>
        <v>0</v>
      </c>
      <c r="X651" s="26">
        <v>45</v>
      </c>
      <c r="Y651" s="27"/>
      <c r="Z651" s="27"/>
      <c r="AA651" s="27"/>
      <c r="AB651" s="27"/>
      <c r="AC651" s="27"/>
    </row>
    <row r="652" spans="1:29" ht="15" customHeight="1" x14ac:dyDescent="0.3">
      <c r="A652" s="163" t="s">
        <v>139</v>
      </c>
      <c r="B652" s="149" t="s">
        <v>269</v>
      </c>
      <c r="C652" s="101" t="s">
        <v>252</v>
      </c>
      <c r="D652" s="107">
        <v>12</v>
      </c>
      <c r="E652" s="101" t="s">
        <v>25</v>
      </c>
      <c r="F652" s="153">
        <f t="shared" si="231"/>
        <v>6</v>
      </c>
      <c r="G652" s="104" t="s">
        <v>100</v>
      </c>
      <c r="H652" s="105" t="s">
        <v>394</v>
      </c>
      <c r="I652" s="36">
        <v>40214</v>
      </c>
      <c r="J652" s="17">
        <f t="shared" si="224"/>
        <v>38</v>
      </c>
      <c r="K652" s="18">
        <f t="shared" si="225"/>
        <v>30</v>
      </c>
      <c r="L652" s="19">
        <f t="shared" si="232"/>
        <v>30</v>
      </c>
      <c r="M652" s="20">
        <f t="shared" si="233"/>
        <v>0</v>
      </c>
      <c r="N652" s="20">
        <f t="shared" si="234"/>
        <v>0</v>
      </c>
      <c r="O652" s="20">
        <f t="shared" si="235"/>
        <v>0</v>
      </c>
      <c r="P652" s="20">
        <f t="shared" si="236"/>
        <v>0</v>
      </c>
      <c r="Q652" s="20">
        <f t="shared" si="237"/>
        <v>0</v>
      </c>
      <c r="R652" s="21">
        <v>8</v>
      </c>
      <c r="S652" s="22">
        <f t="shared" si="226"/>
        <v>30</v>
      </c>
      <c r="T652" s="22">
        <f t="shared" si="227"/>
        <v>0</v>
      </c>
      <c r="U652" s="22">
        <f t="shared" si="228"/>
        <v>0</v>
      </c>
      <c r="V652" s="22">
        <f t="shared" si="229"/>
        <v>0</v>
      </c>
      <c r="W652" s="22">
        <f t="shared" si="230"/>
        <v>0</v>
      </c>
      <c r="X652" s="26">
        <v>30</v>
      </c>
      <c r="Y652" s="27"/>
      <c r="Z652" s="27"/>
      <c r="AA652" s="27"/>
      <c r="AB652" s="27"/>
      <c r="AC652" s="27"/>
    </row>
    <row r="653" spans="1:29" ht="15" customHeight="1" x14ac:dyDescent="0.3">
      <c r="A653" s="163" t="s">
        <v>139</v>
      </c>
      <c r="B653" s="149" t="s">
        <v>98</v>
      </c>
      <c r="C653" s="101" t="s">
        <v>99</v>
      </c>
      <c r="D653" s="102">
        <v>12</v>
      </c>
      <c r="E653" s="101" t="s">
        <v>25</v>
      </c>
      <c r="F653" s="153">
        <f t="shared" si="231"/>
        <v>7</v>
      </c>
      <c r="G653" s="104" t="s">
        <v>236</v>
      </c>
      <c r="H653" s="105" t="s">
        <v>371</v>
      </c>
      <c r="I653" s="36">
        <v>40254</v>
      </c>
      <c r="J653" s="17">
        <f t="shared" si="224"/>
        <v>36</v>
      </c>
      <c r="K653" s="18">
        <f t="shared" si="225"/>
        <v>15</v>
      </c>
      <c r="L653" s="19">
        <f t="shared" si="232"/>
        <v>15</v>
      </c>
      <c r="M653" s="20">
        <f t="shared" si="233"/>
        <v>0</v>
      </c>
      <c r="N653" s="20">
        <f t="shared" si="234"/>
        <v>0</v>
      </c>
      <c r="O653" s="20">
        <f t="shared" si="235"/>
        <v>0</v>
      </c>
      <c r="P653" s="20">
        <f t="shared" si="236"/>
        <v>0</v>
      </c>
      <c r="Q653" s="20">
        <f t="shared" si="237"/>
        <v>0</v>
      </c>
      <c r="R653" s="21">
        <v>21</v>
      </c>
      <c r="S653" s="22">
        <f t="shared" si="226"/>
        <v>15</v>
      </c>
      <c r="T653" s="22">
        <f t="shared" si="227"/>
        <v>0</v>
      </c>
      <c r="U653" s="22">
        <f t="shared" si="228"/>
        <v>0</v>
      </c>
      <c r="V653" s="22">
        <f t="shared" si="229"/>
        <v>0</v>
      </c>
      <c r="W653" s="22">
        <f t="shared" si="230"/>
        <v>0</v>
      </c>
      <c r="X653" s="26">
        <v>15</v>
      </c>
      <c r="Y653" s="27"/>
      <c r="Z653" s="27"/>
      <c r="AA653" s="27"/>
      <c r="AB653" s="27"/>
      <c r="AC653" s="27"/>
    </row>
    <row r="654" spans="1:29" ht="15" customHeight="1" x14ac:dyDescent="0.3">
      <c r="A654" s="133" t="s">
        <v>139</v>
      </c>
      <c r="B654" s="149" t="s">
        <v>874</v>
      </c>
      <c r="C654" s="101" t="s">
        <v>840</v>
      </c>
      <c r="D654" s="101">
        <v>7</v>
      </c>
      <c r="E654" s="101" t="s">
        <v>28</v>
      </c>
      <c r="F654" s="153">
        <f t="shared" si="231"/>
        <v>8</v>
      </c>
      <c r="G654" s="104" t="s">
        <v>57</v>
      </c>
      <c r="H654" s="105" t="s">
        <v>890</v>
      </c>
      <c r="I654" s="36">
        <v>40239</v>
      </c>
      <c r="J654" s="17">
        <f t="shared" si="224"/>
        <v>36</v>
      </c>
      <c r="K654" s="18">
        <f t="shared" si="225"/>
        <v>30</v>
      </c>
      <c r="L654" s="19">
        <f t="shared" si="232"/>
        <v>30</v>
      </c>
      <c r="M654" s="20">
        <f t="shared" si="233"/>
        <v>0</v>
      </c>
      <c r="N654" s="20">
        <f t="shared" si="234"/>
        <v>0</v>
      </c>
      <c r="O654" s="20">
        <f t="shared" si="235"/>
        <v>0</v>
      </c>
      <c r="P654" s="20">
        <f t="shared" si="236"/>
        <v>0</v>
      </c>
      <c r="Q654" s="20">
        <f t="shared" si="237"/>
        <v>0</v>
      </c>
      <c r="R654" s="21">
        <v>6</v>
      </c>
      <c r="S654" s="22">
        <f t="shared" si="226"/>
        <v>30</v>
      </c>
      <c r="T654" s="22">
        <f t="shared" si="227"/>
        <v>0</v>
      </c>
      <c r="U654" s="22">
        <f t="shared" si="228"/>
        <v>0</v>
      </c>
      <c r="V654" s="22">
        <f t="shared" si="229"/>
        <v>0</v>
      </c>
      <c r="W654" s="22">
        <f t="shared" si="230"/>
        <v>0</v>
      </c>
      <c r="X654" s="26">
        <v>30</v>
      </c>
      <c r="Y654" s="27"/>
      <c r="Z654" s="27"/>
      <c r="AA654" s="27"/>
      <c r="AB654" s="27"/>
      <c r="AC654" s="27"/>
    </row>
    <row r="655" spans="1:29" ht="15" customHeight="1" x14ac:dyDescent="0.3">
      <c r="A655" s="133" t="s">
        <v>139</v>
      </c>
      <c r="B655" s="149" t="s">
        <v>259</v>
      </c>
      <c r="C655" s="101" t="s">
        <v>231</v>
      </c>
      <c r="D655" s="107">
        <v>9</v>
      </c>
      <c r="E655" s="101" t="s">
        <v>33</v>
      </c>
      <c r="F655" s="153">
        <f t="shared" si="231"/>
        <v>9</v>
      </c>
      <c r="G655" s="104" t="s">
        <v>379</v>
      </c>
      <c r="H655" s="105" t="s">
        <v>416</v>
      </c>
      <c r="I655" s="36">
        <v>40215</v>
      </c>
      <c r="J655" s="17">
        <f t="shared" si="224"/>
        <v>30</v>
      </c>
      <c r="K655" s="18">
        <f t="shared" si="225"/>
        <v>30</v>
      </c>
      <c r="L655" s="19">
        <f t="shared" si="232"/>
        <v>30</v>
      </c>
      <c r="M655" s="20">
        <f t="shared" si="233"/>
        <v>0</v>
      </c>
      <c r="N655" s="20">
        <f t="shared" si="234"/>
        <v>0</v>
      </c>
      <c r="O655" s="20">
        <f t="shared" si="235"/>
        <v>0</v>
      </c>
      <c r="P655" s="20">
        <f t="shared" si="236"/>
        <v>0</v>
      </c>
      <c r="Q655" s="20">
        <f t="shared" si="237"/>
        <v>0</v>
      </c>
      <c r="R655" s="21">
        <v>0</v>
      </c>
      <c r="S655" s="22">
        <f t="shared" si="226"/>
        <v>30</v>
      </c>
      <c r="T655" s="22">
        <f t="shared" si="227"/>
        <v>0</v>
      </c>
      <c r="U655" s="22">
        <f t="shared" si="228"/>
        <v>0</v>
      </c>
      <c r="V655" s="22">
        <f t="shared" si="229"/>
        <v>0</v>
      </c>
      <c r="W655" s="22">
        <f t="shared" si="230"/>
        <v>0</v>
      </c>
      <c r="X655" s="26">
        <v>30</v>
      </c>
      <c r="Y655" s="27"/>
      <c r="Z655" s="27"/>
      <c r="AA655" s="27"/>
      <c r="AB655" s="27"/>
      <c r="AC655" s="27"/>
    </row>
    <row r="656" spans="1:29" ht="15" customHeight="1" x14ac:dyDescent="0.3">
      <c r="A656" s="163" t="s">
        <v>139</v>
      </c>
      <c r="B656" s="149" t="s">
        <v>639</v>
      </c>
      <c r="C656" s="101" t="s">
        <v>377</v>
      </c>
      <c r="D656" s="102">
        <v>12</v>
      </c>
      <c r="E656" s="101" t="s">
        <v>25</v>
      </c>
      <c r="F656" s="153">
        <f t="shared" si="231"/>
        <v>10</v>
      </c>
      <c r="G656" s="104" t="s">
        <v>287</v>
      </c>
      <c r="H656" s="105" t="s">
        <v>378</v>
      </c>
      <c r="I656" s="36">
        <v>40344</v>
      </c>
      <c r="J656" s="17">
        <f t="shared" si="224"/>
        <v>29</v>
      </c>
      <c r="K656" s="18">
        <f t="shared" si="225"/>
        <v>0</v>
      </c>
      <c r="L656" s="19">
        <f t="shared" si="232"/>
        <v>0</v>
      </c>
      <c r="M656" s="20">
        <f t="shared" si="233"/>
        <v>0</v>
      </c>
      <c r="N656" s="20">
        <f t="shared" si="234"/>
        <v>0</v>
      </c>
      <c r="O656" s="20">
        <f t="shared" si="235"/>
        <v>0</v>
      </c>
      <c r="P656" s="20">
        <f t="shared" si="236"/>
        <v>0</v>
      </c>
      <c r="Q656" s="20">
        <f t="shared" si="237"/>
        <v>0</v>
      </c>
      <c r="R656" s="21">
        <v>29</v>
      </c>
      <c r="S656" s="22">
        <f t="shared" si="226"/>
        <v>0</v>
      </c>
      <c r="T656" s="22">
        <f t="shared" si="227"/>
        <v>0</v>
      </c>
      <c r="U656" s="22">
        <f t="shared" si="228"/>
        <v>0</v>
      </c>
      <c r="V656" s="22">
        <f t="shared" si="229"/>
        <v>0</v>
      </c>
      <c r="W656" s="22">
        <f t="shared" si="230"/>
        <v>0</v>
      </c>
      <c r="X656" s="26"/>
      <c r="Y656" s="27"/>
      <c r="Z656" s="27"/>
      <c r="AA656" s="27"/>
      <c r="AB656" s="27"/>
      <c r="AC656" s="27"/>
    </row>
    <row r="657" spans="1:29" ht="15" customHeight="1" x14ac:dyDescent="0.3">
      <c r="A657" s="163" t="s">
        <v>139</v>
      </c>
      <c r="B657" s="149" t="s">
        <v>373</v>
      </c>
      <c r="C657" s="101" t="s">
        <v>374</v>
      </c>
      <c r="D657" s="170">
        <v>18</v>
      </c>
      <c r="E657" s="166" t="s">
        <v>71</v>
      </c>
      <c r="F657" s="153">
        <f t="shared" si="231"/>
        <v>11</v>
      </c>
      <c r="G657" s="104" t="s">
        <v>375</v>
      </c>
      <c r="H657" s="105" t="s">
        <v>376</v>
      </c>
      <c r="I657" s="36">
        <v>40348</v>
      </c>
      <c r="J657" s="17">
        <f t="shared" si="224"/>
        <v>20</v>
      </c>
      <c r="K657" s="18">
        <f t="shared" si="225"/>
        <v>0</v>
      </c>
      <c r="L657" s="19">
        <f t="shared" si="232"/>
        <v>0</v>
      </c>
      <c r="M657" s="20">
        <f t="shared" si="233"/>
        <v>0</v>
      </c>
      <c r="N657" s="20">
        <f t="shared" si="234"/>
        <v>0</v>
      </c>
      <c r="O657" s="20">
        <f t="shared" si="235"/>
        <v>0</v>
      </c>
      <c r="P657" s="20">
        <f t="shared" si="236"/>
        <v>0</v>
      </c>
      <c r="Q657" s="20">
        <f t="shared" si="237"/>
        <v>0</v>
      </c>
      <c r="R657" s="21">
        <v>20</v>
      </c>
      <c r="S657" s="22">
        <f t="shared" si="226"/>
        <v>0</v>
      </c>
      <c r="T657" s="22">
        <f t="shared" si="227"/>
        <v>0</v>
      </c>
      <c r="U657" s="22">
        <f t="shared" si="228"/>
        <v>0</v>
      </c>
      <c r="V657" s="22">
        <f t="shared" si="229"/>
        <v>0</v>
      </c>
      <c r="W657" s="22">
        <f t="shared" si="230"/>
        <v>0</v>
      </c>
      <c r="X657" s="26"/>
      <c r="Y657" s="27"/>
      <c r="Z657" s="27"/>
      <c r="AA657" s="27"/>
      <c r="AB657" s="28"/>
      <c r="AC657" s="28"/>
    </row>
    <row r="658" spans="1:29" ht="15" customHeight="1" x14ac:dyDescent="0.3">
      <c r="A658" s="163" t="s">
        <v>139</v>
      </c>
      <c r="B658" s="149" t="s">
        <v>173</v>
      </c>
      <c r="C658" s="101" t="s">
        <v>115</v>
      </c>
      <c r="D658" s="107">
        <v>1</v>
      </c>
      <c r="E658" s="101" t="s">
        <v>75</v>
      </c>
      <c r="F658" s="153">
        <f t="shared" si="231"/>
        <v>12</v>
      </c>
      <c r="G658" s="104" t="s">
        <v>67</v>
      </c>
      <c r="H658" s="105" t="s">
        <v>383</v>
      </c>
      <c r="I658" s="36">
        <v>40403</v>
      </c>
      <c r="J658" s="17">
        <f t="shared" si="224"/>
        <v>18</v>
      </c>
      <c r="K658" s="18">
        <f t="shared" si="225"/>
        <v>12</v>
      </c>
      <c r="L658" s="19">
        <f t="shared" si="232"/>
        <v>12</v>
      </c>
      <c r="M658" s="20">
        <f t="shared" si="233"/>
        <v>0</v>
      </c>
      <c r="N658" s="20">
        <f t="shared" si="234"/>
        <v>0</v>
      </c>
      <c r="O658" s="20">
        <f t="shared" si="235"/>
        <v>0</v>
      </c>
      <c r="P658" s="20">
        <f t="shared" si="236"/>
        <v>0</v>
      </c>
      <c r="Q658" s="20">
        <f t="shared" si="237"/>
        <v>0</v>
      </c>
      <c r="R658" s="21">
        <v>6</v>
      </c>
      <c r="S658" s="22">
        <f t="shared" si="226"/>
        <v>12</v>
      </c>
      <c r="T658" s="22">
        <f t="shared" si="227"/>
        <v>0</v>
      </c>
      <c r="U658" s="22">
        <f t="shared" si="228"/>
        <v>0</v>
      </c>
      <c r="V658" s="22">
        <f t="shared" si="229"/>
        <v>0</v>
      </c>
      <c r="W658" s="22">
        <f t="shared" si="230"/>
        <v>0</v>
      </c>
      <c r="X658" s="26">
        <v>12</v>
      </c>
      <c r="Y658" s="27"/>
      <c r="Z658" s="27"/>
      <c r="AA658" s="27"/>
      <c r="AB658" s="27"/>
      <c r="AC658" s="27"/>
    </row>
    <row r="659" spans="1:29" ht="15" customHeight="1" x14ac:dyDescent="0.3">
      <c r="A659" s="133" t="s">
        <v>139</v>
      </c>
      <c r="B659" s="149" t="s">
        <v>130</v>
      </c>
      <c r="C659" s="101" t="s">
        <v>131</v>
      </c>
      <c r="D659" s="101">
        <v>8</v>
      </c>
      <c r="E659" s="101" t="s">
        <v>49</v>
      </c>
      <c r="F659" s="153">
        <f t="shared" si="231"/>
        <v>13</v>
      </c>
      <c r="G659" s="104" t="s">
        <v>105</v>
      </c>
      <c r="H659" s="105" t="s">
        <v>768</v>
      </c>
      <c r="I659" s="36">
        <v>40328</v>
      </c>
      <c r="J659" s="17">
        <f t="shared" si="224"/>
        <v>17</v>
      </c>
      <c r="K659" s="18">
        <f t="shared" si="225"/>
        <v>15</v>
      </c>
      <c r="L659" s="19">
        <f t="shared" si="232"/>
        <v>15</v>
      </c>
      <c r="M659" s="20">
        <f t="shared" si="233"/>
        <v>0</v>
      </c>
      <c r="N659" s="20">
        <f t="shared" si="234"/>
        <v>0</v>
      </c>
      <c r="O659" s="20">
        <f t="shared" si="235"/>
        <v>0</v>
      </c>
      <c r="P659" s="20">
        <f t="shared" si="236"/>
        <v>0</v>
      </c>
      <c r="Q659" s="20">
        <f t="shared" si="237"/>
        <v>0</v>
      </c>
      <c r="R659" s="21">
        <v>2</v>
      </c>
      <c r="S659" s="22">
        <f t="shared" si="226"/>
        <v>15</v>
      </c>
      <c r="T659" s="22">
        <f t="shared" si="227"/>
        <v>0</v>
      </c>
      <c r="U659" s="22">
        <f t="shared" si="228"/>
        <v>0</v>
      </c>
      <c r="V659" s="22">
        <f t="shared" si="229"/>
        <v>0</v>
      </c>
      <c r="W659" s="22">
        <f t="shared" si="230"/>
        <v>0</v>
      </c>
      <c r="X659" s="26">
        <v>15</v>
      </c>
      <c r="Y659" s="27"/>
      <c r="Z659" s="27"/>
      <c r="AA659" s="27"/>
      <c r="AB659" s="27"/>
      <c r="AC659" s="27"/>
    </row>
    <row r="660" spans="1:29" ht="15" customHeight="1" x14ac:dyDescent="0.3">
      <c r="A660" s="133" t="s">
        <v>139</v>
      </c>
      <c r="B660" s="149" t="s">
        <v>1205</v>
      </c>
      <c r="C660" s="101" t="s">
        <v>1204</v>
      </c>
      <c r="D660" s="107">
        <v>19</v>
      </c>
      <c r="E660" s="101" t="s">
        <v>46</v>
      </c>
      <c r="F660" s="153">
        <f t="shared" si="231"/>
        <v>14</v>
      </c>
      <c r="G660" s="104" t="s">
        <v>312</v>
      </c>
      <c r="H660" s="105" t="s">
        <v>387</v>
      </c>
      <c r="I660" s="36">
        <v>40189</v>
      </c>
      <c r="J660" s="17">
        <f t="shared" si="224"/>
        <v>17</v>
      </c>
      <c r="K660" s="18">
        <f t="shared" si="225"/>
        <v>12</v>
      </c>
      <c r="L660" s="19">
        <f t="shared" si="232"/>
        <v>12</v>
      </c>
      <c r="M660" s="20">
        <f t="shared" si="233"/>
        <v>0</v>
      </c>
      <c r="N660" s="20">
        <f t="shared" si="234"/>
        <v>0</v>
      </c>
      <c r="O660" s="20">
        <f t="shared" si="235"/>
        <v>0</v>
      </c>
      <c r="P660" s="20">
        <f t="shared" si="236"/>
        <v>0</v>
      </c>
      <c r="Q660" s="20">
        <f t="shared" si="237"/>
        <v>0</v>
      </c>
      <c r="R660" s="21">
        <v>5</v>
      </c>
      <c r="S660" s="22">
        <f t="shared" si="226"/>
        <v>12</v>
      </c>
      <c r="T660" s="22">
        <f t="shared" si="227"/>
        <v>0</v>
      </c>
      <c r="U660" s="22">
        <f t="shared" si="228"/>
        <v>0</v>
      </c>
      <c r="V660" s="22">
        <f t="shared" si="229"/>
        <v>0</v>
      </c>
      <c r="W660" s="22">
        <f t="shared" si="230"/>
        <v>0</v>
      </c>
      <c r="X660" s="26">
        <v>12</v>
      </c>
      <c r="Y660" s="27"/>
      <c r="Z660" s="27"/>
      <c r="AA660" s="27"/>
      <c r="AB660" s="27"/>
      <c r="AC660" s="27"/>
    </row>
    <row r="661" spans="1:29" ht="15" customHeight="1" x14ac:dyDescent="0.3">
      <c r="A661" s="133" t="s">
        <v>139</v>
      </c>
      <c r="B661" s="149" t="s">
        <v>634</v>
      </c>
      <c r="C661" s="101" t="s">
        <v>395</v>
      </c>
      <c r="D661" s="107">
        <v>16</v>
      </c>
      <c r="E661" s="101" t="s">
        <v>44</v>
      </c>
      <c r="F661" s="153">
        <f t="shared" si="231"/>
        <v>15</v>
      </c>
      <c r="G661" s="104" t="s">
        <v>111</v>
      </c>
      <c r="H661" s="105" t="s">
        <v>396</v>
      </c>
      <c r="I661" s="36">
        <v>40499</v>
      </c>
      <c r="J661" s="17">
        <f t="shared" si="224"/>
        <v>15</v>
      </c>
      <c r="K661" s="18">
        <f t="shared" si="225"/>
        <v>15</v>
      </c>
      <c r="L661" s="19">
        <f t="shared" si="232"/>
        <v>15</v>
      </c>
      <c r="M661" s="20">
        <f t="shared" si="233"/>
        <v>0</v>
      </c>
      <c r="N661" s="20">
        <f t="shared" si="234"/>
        <v>0</v>
      </c>
      <c r="O661" s="20">
        <f t="shared" si="235"/>
        <v>0</v>
      </c>
      <c r="P661" s="20">
        <f t="shared" si="236"/>
        <v>0</v>
      </c>
      <c r="Q661" s="20">
        <f t="shared" si="237"/>
        <v>0</v>
      </c>
      <c r="R661" s="21">
        <v>0</v>
      </c>
      <c r="S661" s="22">
        <f t="shared" si="226"/>
        <v>15</v>
      </c>
      <c r="T661" s="22">
        <f t="shared" si="227"/>
        <v>0</v>
      </c>
      <c r="U661" s="22">
        <f t="shared" si="228"/>
        <v>0</v>
      </c>
      <c r="V661" s="22">
        <f t="shared" si="229"/>
        <v>0</v>
      </c>
      <c r="W661" s="22">
        <f t="shared" si="230"/>
        <v>0</v>
      </c>
      <c r="X661" s="26">
        <v>15</v>
      </c>
      <c r="Y661" s="27"/>
      <c r="Z661" s="27"/>
      <c r="AA661" s="27"/>
      <c r="AB661" s="27"/>
      <c r="AC661" s="27"/>
    </row>
    <row r="662" spans="1:29" ht="15" customHeight="1" x14ac:dyDescent="0.3">
      <c r="A662" s="163" t="s">
        <v>139</v>
      </c>
      <c r="B662" s="125" t="s">
        <v>130</v>
      </c>
      <c r="C662" s="101" t="s">
        <v>131</v>
      </c>
      <c r="D662" s="101">
        <v>8</v>
      </c>
      <c r="E662" s="101" t="s">
        <v>49</v>
      </c>
      <c r="F662" s="153">
        <f t="shared" si="231"/>
        <v>16</v>
      </c>
      <c r="G662" s="104" t="s">
        <v>30</v>
      </c>
      <c r="H662" s="105" t="s">
        <v>1208</v>
      </c>
      <c r="I662" s="36">
        <v>40491</v>
      </c>
      <c r="J662" s="17">
        <f t="shared" si="224"/>
        <v>15</v>
      </c>
      <c r="K662" s="18">
        <f t="shared" si="225"/>
        <v>12</v>
      </c>
      <c r="L662" s="19">
        <f t="shared" si="232"/>
        <v>12</v>
      </c>
      <c r="M662" s="20">
        <f t="shared" si="233"/>
        <v>0</v>
      </c>
      <c r="N662" s="20">
        <f t="shared" si="234"/>
        <v>0</v>
      </c>
      <c r="O662" s="20">
        <f t="shared" si="235"/>
        <v>0</v>
      </c>
      <c r="P662" s="20">
        <f t="shared" si="236"/>
        <v>0</v>
      </c>
      <c r="Q662" s="20">
        <f t="shared" si="237"/>
        <v>0</v>
      </c>
      <c r="R662" s="21">
        <v>3</v>
      </c>
      <c r="S662" s="22">
        <f t="shared" si="226"/>
        <v>12</v>
      </c>
      <c r="T662" s="22">
        <f t="shared" si="227"/>
        <v>0</v>
      </c>
      <c r="U662" s="22">
        <f t="shared" si="228"/>
        <v>0</v>
      </c>
      <c r="V662" s="22">
        <f t="shared" si="229"/>
        <v>0</v>
      </c>
      <c r="W662" s="22">
        <f t="shared" si="230"/>
        <v>0</v>
      </c>
      <c r="X662" s="26">
        <v>12</v>
      </c>
      <c r="Y662" s="27"/>
      <c r="Z662" s="27"/>
      <c r="AA662" s="27"/>
      <c r="AB662" s="27"/>
      <c r="AC662" s="27"/>
    </row>
    <row r="663" spans="1:29" ht="15" customHeight="1" x14ac:dyDescent="0.3">
      <c r="A663" s="163" t="s">
        <v>139</v>
      </c>
      <c r="B663" s="149" t="s">
        <v>63</v>
      </c>
      <c r="C663" s="126" t="s">
        <v>64</v>
      </c>
      <c r="D663" s="102">
        <v>12</v>
      </c>
      <c r="E663" s="101" t="s">
        <v>25</v>
      </c>
      <c r="F663" s="153">
        <f t="shared" si="231"/>
        <v>17</v>
      </c>
      <c r="G663" s="104" t="s">
        <v>34</v>
      </c>
      <c r="H663" s="105" t="s">
        <v>683</v>
      </c>
      <c r="I663" s="36">
        <v>40437</v>
      </c>
      <c r="J663" s="17">
        <f t="shared" si="224"/>
        <v>15</v>
      </c>
      <c r="K663" s="18">
        <f t="shared" si="225"/>
        <v>5</v>
      </c>
      <c r="L663" s="19">
        <f t="shared" si="232"/>
        <v>5</v>
      </c>
      <c r="M663" s="20">
        <f t="shared" si="233"/>
        <v>0</v>
      </c>
      <c r="N663" s="20">
        <f t="shared" si="234"/>
        <v>0</v>
      </c>
      <c r="O663" s="20">
        <f t="shared" si="235"/>
        <v>0</v>
      </c>
      <c r="P663" s="20">
        <f t="shared" si="236"/>
        <v>0</v>
      </c>
      <c r="Q663" s="20">
        <f t="shared" si="237"/>
        <v>0</v>
      </c>
      <c r="R663" s="21">
        <v>10</v>
      </c>
      <c r="S663" s="22">
        <f t="shared" si="226"/>
        <v>5</v>
      </c>
      <c r="T663" s="22">
        <f t="shared" si="227"/>
        <v>0</v>
      </c>
      <c r="U663" s="22">
        <f t="shared" si="228"/>
        <v>0</v>
      </c>
      <c r="V663" s="22">
        <f t="shared" si="229"/>
        <v>0</v>
      </c>
      <c r="W663" s="22">
        <f t="shared" si="230"/>
        <v>0</v>
      </c>
      <c r="X663" s="26">
        <v>5</v>
      </c>
      <c r="Y663" s="27"/>
      <c r="Z663" s="27"/>
      <c r="AA663" s="27"/>
      <c r="AB663" s="27"/>
      <c r="AC663" s="27"/>
    </row>
    <row r="664" spans="1:29" ht="15" customHeight="1" x14ac:dyDescent="0.3">
      <c r="A664" s="133" t="s">
        <v>139</v>
      </c>
      <c r="B664" s="149" t="s">
        <v>103</v>
      </c>
      <c r="C664" s="101" t="s">
        <v>104</v>
      </c>
      <c r="D664" s="107">
        <v>7</v>
      </c>
      <c r="E664" s="101" t="s">
        <v>28</v>
      </c>
      <c r="F664" s="153">
        <f t="shared" si="231"/>
        <v>18</v>
      </c>
      <c r="G664" s="104" t="s">
        <v>243</v>
      </c>
      <c r="H664" s="105" t="s">
        <v>912</v>
      </c>
      <c r="I664" s="36">
        <v>40238</v>
      </c>
      <c r="J664" s="17">
        <f t="shared" si="224"/>
        <v>15</v>
      </c>
      <c r="K664" s="18">
        <f t="shared" si="225"/>
        <v>15</v>
      </c>
      <c r="L664" s="19">
        <f t="shared" si="232"/>
        <v>15</v>
      </c>
      <c r="M664" s="20">
        <f t="shared" si="233"/>
        <v>0</v>
      </c>
      <c r="N664" s="20">
        <f t="shared" si="234"/>
        <v>0</v>
      </c>
      <c r="O664" s="20">
        <f t="shared" si="235"/>
        <v>0</v>
      </c>
      <c r="P664" s="20">
        <f t="shared" si="236"/>
        <v>0</v>
      </c>
      <c r="Q664" s="20">
        <f t="shared" si="237"/>
        <v>0</v>
      </c>
      <c r="R664" s="21">
        <v>0</v>
      </c>
      <c r="S664" s="22">
        <f t="shared" si="226"/>
        <v>15</v>
      </c>
      <c r="T664" s="22">
        <f t="shared" si="227"/>
        <v>0</v>
      </c>
      <c r="U664" s="22">
        <f t="shared" si="228"/>
        <v>0</v>
      </c>
      <c r="V664" s="22">
        <f t="shared" si="229"/>
        <v>0</v>
      </c>
      <c r="W664" s="22">
        <f t="shared" si="230"/>
        <v>0</v>
      </c>
      <c r="X664" s="26">
        <v>15</v>
      </c>
      <c r="Y664" s="27"/>
      <c r="Z664" s="27"/>
      <c r="AA664" s="27"/>
      <c r="AB664" s="27"/>
      <c r="AC664" s="27"/>
    </row>
    <row r="665" spans="1:29" ht="15" customHeight="1" x14ac:dyDescent="0.3">
      <c r="A665" s="163" t="s">
        <v>139</v>
      </c>
      <c r="B665" s="149" t="s">
        <v>640</v>
      </c>
      <c r="C665" s="101" t="s">
        <v>367</v>
      </c>
      <c r="D665" s="102">
        <v>15</v>
      </c>
      <c r="E665" s="101" t="s">
        <v>29</v>
      </c>
      <c r="F665" s="153">
        <f t="shared" si="231"/>
        <v>19</v>
      </c>
      <c r="G665" s="104" t="s">
        <v>284</v>
      </c>
      <c r="H665" s="105" t="s">
        <v>368</v>
      </c>
      <c r="I665" s="36">
        <v>40324</v>
      </c>
      <c r="J665" s="17">
        <f t="shared" si="224"/>
        <v>13</v>
      </c>
      <c r="K665" s="18">
        <f t="shared" si="225"/>
        <v>5</v>
      </c>
      <c r="L665" s="19">
        <f t="shared" si="232"/>
        <v>5</v>
      </c>
      <c r="M665" s="20">
        <f t="shared" si="233"/>
        <v>0</v>
      </c>
      <c r="N665" s="20">
        <f t="shared" si="234"/>
        <v>0</v>
      </c>
      <c r="O665" s="20">
        <f t="shared" si="235"/>
        <v>0</v>
      </c>
      <c r="P665" s="20">
        <f t="shared" si="236"/>
        <v>0</v>
      </c>
      <c r="Q665" s="20">
        <f t="shared" si="237"/>
        <v>0</v>
      </c>
      <c r="R665" s="21">
        <v>8</v>
      </c>
      <c r="S665" s="22">
        <f t="shared" si="226"/>
        <v>5</v>
      </c>
      <c r="T665" s="22">
        <f t="shared" si="227"/>
        <v>0</v>
      </c>
      <c r="U665" s="22">
        <f t="shared" si="228"/>
        <v>0</v>
      </c>
      <c r="V665" s="22">
        <f t="shared" si="229"/>
        <v>0</v>
      </c>
      <c r="W665" s="22">
        <f t="shared" si="230"/>
        <v>0</v>
      </c>
      <c r="X665" s="26">
        <v>5</v>
      </c>
      <c r="Y665" s="27"/>
      <c r="Z665" s="27"/>
      <c r="AA665" s="27"/>
      <c r="AB665" s="27"/>
      <c r="AC665" s="27"/>
    </row>
    <row r="666" spans="1:29" ht="15" customHeight="1" x14ac:dyDescent="0.3">
      <c r="A666" s="133" t="s">
        <v>139</v>
      </c>
      <c r="B666" s="125" t="s">
        <v>1212</v>
      </c>
      <c r="C666" s="126" t="s">
        <v>27</v>
      </c>
      <c r="D666" s="101">
        <v>7</v>
      </c>
      <c r="E666" s="101" t="s">
        <v>28</v>
      </c>
      <c r="F666" s="153">
        <f t="shared" si="231"/>
        <v>20</v>
      </c>
      <c r="G666" s="117" t="s">
        <v>1417</v>
      </c>
      <c r="H666" s="118" t="s">
        <v>1418</v>
      </c>
      <c r="I666" s="74">
        <v>40392</v>
      </c>
      <c r="J666" s="17">
        <f t="shared" si="224"/>
        <v>12</v>
      </c>
      <c r="K666" s="18">
        <f t="shared" si="225"/>
        <v>12</v>
      </c>
      <c r="L666" s="19">
        <f t="shared" si="232"/>
        <v>12</v>
      </c>
      <c r="M666" s="20">
        <f t="shared" si="233"/>
        <v>0</v>
      </c>
      <c r="N666" s="20">
        <f t="shared" si="234"/>
        <v>0</v>
      </c>
      <c r="O666" s="20">
        <f t="shared" si="235"/>
        <v>0</v>
      </c>
      <c r="P666" s="20">
        <f t="shared" si="236"/>
        <v>0</v>
      </c>
      <c r="Q666" s="20">
        <f t="shared" si="237"/>
        <v>0</v>
      </c>
      <c r="R666" s="21">
        <v>0</v>
      </c>
      <c r="S666" s="22">
        <f t="shared" si="226"/>
        <v>12</v>
      </c>
      <c r="T666" s="22">
        <f t="shared" si="227"/>
        <v>0</v>
      </c>
      <c r="U666" s="22">
        <f t="shared" si="228"/>
        <v>0</v>
      </c>
      <c r="V666" s="22">
        <f t="shared" si="229"/>
        <v>0</v>
      </c>
      <c r="W666" s="22">
        <f t="shared" si="230"/>
        <v>0</v>
      </c>
      <c r="X666" s="26">
        <v>12</v>
      </c>
      <c r="Y666" s="27"/>
      <c r="Z666" s="27"/>
      <c r="AA666" s="27"/>
      <c r="AB666" s="27"/>
      <c r="AC666" s="27"/>
    </row>
    <row r="667" spans="1:29" ht="15" customHeight="1" x14ac:dyDescent="0.3">
      <c r="A667" s="163" t="s">
        <v>139</v>
      </c>
      <c r="B667" s="149" t="s">
        <v>190</v>
      </c>
      <c r="C667" s="101" t="s">
        <v>191</v>
      </c>
      <c r="D667" s="107">
        <v>4</v>
      </c>
      <c r="E667" s="101" t="s">
        <v>81</v>
      </c>
      <c r="F667" s="153">
        <f t="shared" si="231"/>
        <v>21</v>
      </c>
      <c r="G667" s="104" t="s">
        <v>843</v>
      </c>
      <c r="H667" s="105" t="s">
        <v>844</v>
      </c>
      <c r="I667" s="36">
        <v>40456</v>
      </c>
      <c r="J667" s="17">
        <f t="shared" si="224"/>
        <v>10</v>
      </c>
      <c r="K667" s="18">
        <f t="shared" si="225"/>
        <v>5</v>
      </c>
      <c r="L667" s="19">
        <f t="shared" si="232"/>
        <v>5</v>
      </c>
      <c r="M667" s="20">
        <f t="shared" si="233"/>
        <v>0</v>
      </c>
      <c r="N667" s="20">
        <f t="shared" si="234"/>
        <v>0</v>
      </c>
      <c r="O667" s="20">
        <f t="shared" si="235"/>
        <v>0</v>
      </c>
      <c r="P667" s="20">
        <f t="shared" si="236"/>
        <v>0</v>
      </c>
      <c r="Q667" s="20">
        <f t="shared" si="237"/>
        <v>0</v>
      </c>
      <c r="R667" s="21">
        <v>5</v>
      </c>
      <c r="S667" s="22">
        <f t="shared" si="226"/>
        <v>5</v>
      </c>
      <c r="T667" s="22">
        <f t="shared" si="227"/>
        <v>0</v>
      </c>
      <c r="U667" s="22">
        <f t="shared" si="228"/>
        <v>0</v>
      </c>
      <c r="V667" s="22">
        <f t="shared" si="229"/>
        <v>0</v>
      </c>
      <c r="W667" s="22">
        <f t="shared" si="230"/>
        <v>0</v>
      </c>
      <c r="X667" s="26">
        <v>5</v>
      </c>
      <c r="Y667" s="27"/>
      <c r="Z667" s="27"/>
      <c r="AA667" s="27"/>
      <c r="AB667" s="27"/>
      <c r="AC667" s="27"/>
    </row>
    <row r="668" spans="1:29" ht="15" customHeight="1" x14ac:dyDescent="0.3">
      <c r="A668" s="163" t="s">
        <v>139</v>
      </c>
      <c r="B668" s="157" t="s">
        <v>875</v>
      </c>
      <c r="C668" s="110" t="s">
        <v>841</v>
      </c>
      <c r="D668" s="164">
        <v>3</v>
      </c>
      <c r="E668" s="135" t="s">
        <v>39</v>
      </c>
      <c r="F668" s="153">
        <f t="shared" si="231"/>
        <v>22</v>
      </c>
      <c r="G668" s="113" t="s">
        <v>50</v>
      </c>
      <c r="H668" s="114" t="s">
        <v>842</v>
      </c>
      <c r="I668" s="73">
        <v>40211</v>
      </c>
      <c r="J668" s="17">
        <f t="shared" si="224"/>
        <v>10</v>
      </c>
      <c r="K668" s="18">
        <f t="shared" si="225"/>
        <v>5</v>
      </c>
      <c r="L668" s="19">
        <f t="shared" si="232"/>
        <v>5</v>
      </c>
      <c r="M668" s="20">
        <f t="shared" si="233"/>
        <v>0</v>
      </c>
      <c r="N668" s="20">
        <f t="shared" si="234"/>
        <v>0</v>
      </c>
      <c r="O668" s="20">
        <f t="shared" si="235"/>
        <v>0</v>
      </c>
      <c r="P668" s="20">
        <f t="shared" si="236"/>
        <v>0</v>
      </c>
      <c r="Q668" s="20">
        <f t="shared" si="237"/>
        <v>0</v>
      </c>
      <c r="R668" s="21">
        <v>5</v>
      </c>
      <c r="S668" s="22">
        <f t="shared" si="226"/>
        <v>5</v>
      </c>
      <c r="T668" s="22">
        <f t="shared" si="227"/>
        <v>0</v>
      </c>
      <c r="U668" s="22">
        <f t="shared" si="228"/>
        <v>0</v>
      </c>
      <c r="V668" s="22">
        <f t="shared" si="229"/>
        <v>0</v>
      </c>
      <c r="W668" s="22">
        <f t="shared" si="230"/>
        <v>0</v>
      </c>
      <c r="X668" s="26">
        <v>5</v>
      </c>
      <c r="Y668" s="27"/>
      <c r="Z668" s="27"/>
      <c r="AA668" s="27"/>
      <c r="AB668" s="37"/>
      <c r="AC668" s="37"/>
    </row>
    <row r="669" spans="1:29" ht="15" customHeight="1" x14ac:dyDescent="0.3">
      <c r="A669" s="163" t="s">
        <v>139</v>
      </c>
      <c r="B669" s="178" t="s">
        <v>1159</v>
      </c>
      <c r="C669" s="110" t="s">
        <v>1065</v>
      </c>
      <c r="D669" s="134">
        <v>3</v>
      </c>
      <c r="E669" s="101" t="s">
        <v>39</v>
      </c>
      <c r="F669" s="153">
        <f t="shared" si="231"/>
        <v>23</v>
      </c>
      <c r="G669" s="113" t="s">
        <v>97</v>
      </c>
      <c r="H669" s="114" t="s">
        <v>1066</v>
      </c>
      <c r="I669" s="73">
        <v>40444</v>
      </c>
      <c r="J669" s="17">
        <f t="shared" si="224"/>
        <v>8</v>
      </c>
      <c r="K669" s="18">
        <f t="shared" si="225"/>
        <v>5</v>
      </c>
      <c r="L669" s="19">
        <f t="shared" si="232"/>
        <v>5</v>
      </c>
      <c r="M669" s="20">
        <f t="shared" si="233"/>
        <v>0</v>
      </c>
      <c r="N669" s="20">
        <f t="shared" si="234"/>
        <v>0</v>
      </c>
      <c r="O669" s="20">
        <f t="shared" si="235"/>
        <v>0</v>
      </c>
      <c r="P669" s="20">
        <f t="shared" si="236"/>
        <v>0</v>
      </c>
      <c r="Q669" s="20">
        <f t="shared" si="237"/>
        <v>0</v>
      </c>
      <c r="R669" s="21">
        <v>3</v>
      </c>
      <c r="S669" s="22">
        <f t="shared" si="226"/>
        <v>5</v>
      </c>
      <c r="T669" s="22">
        <f t="shared" si="227"/>
        <v>0</v>
      </c>
      <c r="U669" s="22">
        <f t="shared" si="228"/>
        <v>0</v>
      </c>
      <c r="V669" s="22">
        <f t="shared" si="229"/>
        <v>0</v>
      </c>
      <c r="W669" s="22">
        <f t="shared" si="230"/>
        <v>0</v>
      </c>
      <c r="X669" s="26">
        <v>5</v>
      </c>
      <c r="Y669" s="27"/>
      <c r="Z669" s="27"/>
      <c r="AA669" s="27"/>
      <c r="AB669" s="37"/>
      <c r="AC669" s="37"/>
    </row>
    <row r="670" spans="1:29" ht="15" customHeight="1" x14ac:dyDescent="0.3">
      <c r="A670" s="163" t="s">
        <v>139</v>
      </c>
      <c r="B670" s="178" t="s">
        <v>1160</v>
      </c>
      <c r="C670" s="110" t="s">
        <v>1069</v>
      </c>
      <c r="D670" s="134">
        <v>10</v>
      </c>
      <c r="E670" s="101" t="s">
        <v>120</v>
      </c>
      <c r="F670" s="153">
        <f t="shared" si="231"/>
        <v>24</v>
      </c>
      <c r="G670" s="113" t="s">
        <v>244</v>
      </c>
      <c r="H670" s="114" t="s">
        <v>1070</v>
      </c>
      <c r="I670" s="73">
        <v>40339</v>
      </c>
      <c r="J670" s="17">
        <f t="shared" si="224"/>
        <v>8</v>
      </c>
      <c r="K670" s="18">
        <f t="shared" si="225"/>
        <v>5</v>
      </c>
      <c r="L670" s="19">
        <f t="shared" si="232"/>
        <v>5</v>
      </c>
      <c r="M670" s="20">
        <f t="shared" si="233"/>
        <v>0</v>
      </c>
      <c r="N670" s="20">
        <f t="shared" si="234"/>
        <v>0</v>
      </c>
      <c r="O670" s="20">
        <f t="shared" si="235"/>
        <v>0</v>
      </c>
      <c r="P670" s="20">
        <f t="shared" si="236"/>
        <v>0</v>
      </c>
      <c r="Q670" s="20">
        <f t="shared" si="237"/>
        <v>0</v>
      </c>
      <c r="R670" s="21">
        <v>3</v>
      </c>
      <c r="S670" s="22">
        <f t="shared" si="226"/>
        <v>5</v>
      </c>
      <c r="T670" s="22">
        <f t="shared" si="227"/>
        <v>0</v>
      </c>
      <c r="U670" s="22">
        <f t="shared" si="228"/>
        <v>0</v>
      </c>
      <c r="V670" s="22">
        <f t="shared" si="229"/>
        <v>0</v>
      </c>
      <c r="W670" s="22">
        <f t="shared" si="230"/>
        <v>0</v>
      </c>
      <c r="X670" s="26">
        <v>5</v>
      </c>
      <c r="Y670" s="27"/>
      <c r="Z670" s="27"/>
      <c r="AA670" s="27"/>
      <c r="AB670" s="37"/>
      <c r="AC670" s="37"/>
    </row>
    <row r="671" spans="1:29" ht="15" customHeight="1" x14ac:dyDescent="0.3">
      <c r="A671" s="133" t="s">
        <v>139</v>
      </c>
      <c r="B671" s="125" t="s">
        <v>2019</v>
      </c>
      <c r="C671" s="126" t="s">
        <v>1290</v>
      </c>
      <c r="D671" s="101">
        <v>15</v>
      </c>
      <c r="E671" s="101" t="s">
        <v>29</v>
      </c>
      <c r="F671" s="153">
        <f t="shared" si="231"/>
        <v>25</v>
      </c>
      <c r="G671" s="117" t="s">
        <v>144</v>
      </c>
      <c r="H671" s="118" t="s">
        <v>1433</v>
      </c>
      <c r="I671" s="74">
        <v>40816</v>
      </c>
      <c r="J671" s="17">
        <f t="shared" si="224"/>
        <v>5</v>
      </c>
      <c r="K671" s="18">
        <f t="shared" si="225"/>
        <v>5</v>
      </c>
      <c r="L671" s="19">
        <f t="shared" si="232"/>
        <v>5</v>
      </c>
      <c r="M671" s="20">
        <f t="shared" si="233"/>
        <v>0</v>
      </c>
      <c r="N671" s="20">
        <f t="shared" si="234"/>
        <v>0</v>
      </c>
      <c r="O671" s="20">
        <f t="shared" si="235"/>
        <v>0</v>
      </c>
      <c r="P671" s="20">
        <f t="shared" si="236"/>
        <v>0</v>
      </c>
      <c r="Q671" s="20">
        <f t="shared" si="237"/>
        <v>0</v>
      </c>
      <c r="R671" s="21">
        <v>0</v>
      </c>
      <c r="S671" s="22">
        <f t="shared" si="226"/>
        <v>5</v>
      </c>
      <c r="T671" s="22">
        <f t="shared" si="227"/>
        <v>0</v>
      </c>
      <c r="U671" s="22">
        <f t="shared" si="228"/>
        <v>0</v>
      </c>
      <c r="V671" s="22">
        <f t="shared" si="229"/>
        <v>0</v>
      </c>
      <c r="W671" s="22">
        <f t="shared" si="230"/>
        <v>0</v>
      </c>
      <c r="X671" s="26">
        <v>5</v>
      </c>
      <c r="Y671" s="27"/>
      <c r="Z671" s="27"/>
      <c r="AA671" s="27"/>
      <c r="AB671" s="27"/>
      <c r="AC671" s="27"/>
    </row>
    <row r="672" spans="1:29" ht="15" customHeight="1" x14ac:dyDescent="0.3">
      <c r="A672" s="133" t="s">
        <v>139</v>
      </c>
      <c r="B672" s="176" t="s">
        <v>609</v>
      </c>
      <c r="C672" s="184" t="s">
        <v>420</v>
      </c>
      <c r="D672" s="101">
        <v>16</v>
      </c>
      <c r="E672" s="101" t="s">
        <v>44</v>
      </c>
      <c r="F672" s="153">
        <f t="shared" si="231"/>
        <v>26</v>
      </c>
      <c r="G672" s="203" t="s">
        <v>1427</v>
      </c>
      <c r="H672" s="204" t="s">
        <v>1428</v>
      </c>
      <c r="I672" s="205">
        <v>40811</v>
      </c>
      <c r="J672" s="17">
        <f t="shared" si="224"/>
        <v>5</v>
      </c>
      <c r="K672" s="18">
        <f t="shared" si="225"/>
        <v>5</v>
      </c>
      <c r="L672" s="19">
        <f t="shared" si="232"/>
        <v>5</v>
      </c>
      <c r="M672" s="20">
        <f t="shared" si="233"/>
        <v>0</v>
      </c>
      <c r="N672" s="20">
        <f t="shared" si="234"/>
        <v>0</v>
      </c>
      <c r="O672" s="20">
        <f t="shared" si="235"/>
        <v>0</v>
      </c>
      <c r="P672" s="20">
        <f t="shared" si="236"/>
        <v>0</v>
      </c>
      <c r="Q672" s="20">
        <f t="shared" si="237"/>
        <v>0</v>
      </c>
      <c r="R672" s="21">
        <v>0</v>
      </c>
      <c r="S672" s="22">
        <f t="shared" si="226"/>
        <v>5</v>
      </c>
      <c r="T672" s="22">
        <f t="shared" si="227"/>
        <v>0</v>
      </c>
      <c r="U672" s="22">
        <f t="shared" si="228"/>
        <v>0</v>
      </c>
      <c r="V672" s="22">
        <f t="shared" si="229"/>
        <v>0</v>
      </c>
      <c r="W672" s="22">
        <f t="shared" si="230"/>
        <v>0</v>
      </c>
      <c r="X672" s="26">
        <v>5</v>
      </c>
      <c r="Y672" s="27"/>
      <c r="Z672" s="27"/>
      <c r="AA672" s="27"/>
      <c r="AB672" s="27"/>
      <c r="AC672" s="27"/>
    </row>
    <row r="673" spans="1:29" ht="15" customHeight="1" x14ac:dyDescent="0.3">
      <c r="A673" s="133" t="s">
        <v>139</v>
      </c>
      <c r="B673" s="178" t="s">
        <v>121</v>
      </c>
      <c r="C673" s="108" t="s">
        <v>122</v>
      </c>
      <c r="D673" s="185">
        <v>15</v>
      </c>
      <c r="E673" s="101" t="s">
        <v>29</v>
      </c>
      <c r="F673" s="153">
        <f t="shared" si="231"/>
        <v>27</v>
      </c>
      <c r="G673" s="115" t="s">
        <v>1306</v>
      </c>
      <c r="H673" s="116" t="s">
        <v>1435</v>
      </c>
      <c r="I673" s="71">
        <v>40784</v>
      </c>
      <c r="J673" s="72">
        <f t="shared" si="224"/>
        <v>5</v>
      </c>
      <c r="K673" s="18">
        <f t="shared" si="225"/>
        <v>5</v>
      </c>
      <c r="L673" s="19">
        <f t="shared" si="232"/>
        <v>5</v>
      </c>
      <c r="M673" s="20">
        <f t="shared" si="233"/>
        <v>0</v>
      </c>
      <c r="N673" s="20">
        <f t="shared" si="234"/>
        <v>0</v>
      </c>
      <c r="O673" s="20">
        <f t="shared" si="235"/>
        <v>0</v>
      </c>
      <c r="P673" s="20">
        <f t="shared" si="236"/>
        <v>0</v>
      </c>
      <c r="Q673" s="20">
        <f t="shared" si="237"/>
        <v>0</v>
      </c>
      <c r="R673" s="21">
        <v>0</v>
      </c>
      <c r="S673" s="22">
        <f t="shared" si="226"/>
        <v>5</v>
      </c>
      <c r="T673" s="22">
        <f t="shared" si="227"/>
        <v>0</v>
      </c>
      <c r="U673" s="22">
        <f t="shared" si="228"/>
        <v>0</v>
      </c>
      <c r="V673" s="22">
        <f t="shared" si="229"/>
        <v>0</v>
      </c>
      <c r="W673" s="22">
        <f t="shared" si="230"/>
        <v>0</v>
      </c>
      <c r="X673" s="26">
        <v>5</v>
      </c>
      <c r="Y673" s="27"/>
      <c r="Z673" s="27"/>
      <c r="AA673" s="27"/>
      <c r="AB673" s="37"/>
      <c r="AC673" s="37"/>
    </row>
    <row r="674" spans="1:29" ht="15" customHeight="1" x14ac:dyDescent="0.3">
      <c r="A674" s="133" t="s">
        <v>139</v>
      </c>
      <c r="B674" s="178" t="s">
        <v>622</v>
      </c>
      <c r="C674" s="108" t="s">
        <v>427</v>
      </c>
      <c r="D674" s="185">
        <v>12</v>
      </c>
      <c r="E674" s="101" t="s">
        <v>25</v>
      </c>
      <c r="F674" s="153">
        <f t="shared" si="231"/>
        <v>28</v>
      </c>
      <c r="G674" s="115" t="s">
        <v>1423</v>
      </c>
      <c r="H674" s="116" t="s">
        <v>1424</v>
      </c>
      <c r="I674" s="71">
        <v>40707</v>
      </c>
      <c r="J674" s="72">
        <f t="shared" si="224"/>
        <v>5</v>
      </c>
      <c r="K674" s="18">
        <f t="shared" si="225"/>
        <v>5</v>
      </c>
      <c r="L674" s="19">
        <f t="shared" si="232"/>
        <v>5</v>
      </c>
      <c r="M674" s="20">
        <f t="shared" si="233"/>
        <v>0</v>
      </c>
      <c r="N674" s="20">
        <f t="shared" si="234"/>
        <v>0</v>
      </c>
      <c r="O674" s="20">
        <f t="shared" si="235"/>
        <v>0</v>
      </c>
      <c r="P674" s="20">
        <f t="shared" si="236"/>
        <v>0</v>
      </c>
      <c r="Q674" s="20">
        <f t="shared" si="237"/>
        <v>0</v>
      </c>
      <c r="R674" s="21">
        <v>0</v>
      </c>
      <c r="S674" s="22">
        <f t="shared" si="226"/>
        <v>5</v>
      </c>
      <c r="T674" s="22">
        <f t="shared" si="227"/>
        <v>0</v>
      </c>
      <c r="U674" s="22">
        <f t="shared" si="228"/>
        <v>0</v>
      </c>
      <c r="V674" s="22">
        <f t="shared" si="229"/>
        <v>0</v>
      </c>
      <c r="W674" s="22">
        <f t="shared" si="230"/>
        <v>0</v>
      </c>
      <c r="X674" s="26">
        <v>5</v>
      </c>
      <c r="Y674" s="27"/>
      <c r="Z674" s="27"/>
      <c r="AA674" s="27"/>
      <c r="AB674" s="37"/>
      <c r="AC674" s="37"/>
    </row>
    <row r="675" spans="1:29" ht="15" customHeight="1" x14ac:dyDescent="0.3">
      <c r="A675" s="133" t="s">
        <v>139</v>
      </c>
      <c r="B675" s="178" t="s">
        <v>258</v>
      </c>
      <c r="C675" s="108" t="s">
        <v>1192</v>
      </c>
      <c r="D675" s="185">
        <v>12</v>
      </c>
      <c r="E675" s="101" t="s">
        <v>25</v>
      </c>
      <c r="F675" s="153">
        <f t="shared" si="231"/>
        <v>29</v>
      </c>
      <c r="G675" s="115" t="s">
        <v>1425</v>
      </c>
      <c r="H675" s="116" t="s">
        <v>1426</v>
      </c>
      <c r="I675" s="71">
        <v>40614</v>
      </c>
      <c r="J675" s="72">
        <f t="shared" si="224"/>
        <v>5</v>
      </c>
      <c r="K675" s="18">
        <f t="shared" si="225"/>
        <v>5</v>
      </c>
      <c r="L675" s="19">
        <f t="shared" si="232"/>
        <v>5</v>
      </c>
      <c r="M675" s="20">
        <f t="shared" si="233"/>
        <v>0</v>
      </c>
      <c r="N675" s="20">
        <f t="shared" si="234"/>
        <v>0</v>
      </c>
      <c r="O675" s="20">
        <f t="shared" si="235"/>
        <v>0</v>
      </c>
      <c r="P675" s="20">
        <f t="shared" si="236"/>
        <v>0</v>
      </c>
      <c r="Q675" s="20">
        <f t="shared" si="237"/>
        <v>0</v>
      </c>
      <c r="R675" s="21">
        <v>0</v>
      </c>
      <c r="S675" s="22">
        <f t="shared" si="226"/>
        <v>5</v>
      </c>
      <c r="T675" s="22">
        <f t="shared" si="227"/>
        <v>0</v>
      </c>
      <c r="U675" s="22">
        <f t="shared" si="228"/>
        <v>0</v>
      </c>
      <c r="V675" s="22">
        <f t="shared" si="229"/>
        <v>0</v>
      </c>
      <c r="W675" s="22">
        <f t="shared" si="230"/>
        <v>0</v>
      </c>
      <c r="X675" s="26">
        <v>5</v>
      </c>
      <c r="Y675" s="27"/>
      <c r="Z675" s="27"/>
      <c r="AA675" s="27"/>
      <c r="AB675" s="37"/>
      <c r="AC675" s="37"/>
    </row>
    <row r="676" spans="1:29" ht="15" customHeight="1" x14ac:dyDescent="0.3">
      <c r="A676" s="133" t="s">
        <v>139</v>
      </c>
      <c r="B676" s="178" t="s">
        <v>629</v>
      </c>
      <c r="C676" s="108" t="s">
        <v>384</v>
      </c>
      <c r="D676" s="185">
        <v>15</v>
      </c>
      <c r="E676" s="101" t="s">
        <v>29</v>
      </c>
      <c r="F676" s="153">
        <f t="shared" si="231"/>
        <v>30</v>
      </c>
      <c r="G676" s="115" t="s">
        <v>110</v>
      </c>
      <c r="H676" s="116" t="s">
        <v>1420</v>
      </c>
      <c r="I676" s="71">
        <v>40609</v>
      </c>
      <c r="J676" s="72">
        <f t="shared" si="224"/>
        <v>5</v>
      </c>
      <c r="K676" s="18">
        <f t="shared" si="225"/>
        <v>5</v>
      </c>
      <c r="L676" s="19">
        <f t="shared" si="232"/>
        <v>5</v>
      </c>
      <c r="M676" s="20">
        <f t="shared" si="233"/>
        <v>0</v>
      </c>
      <c r="N676" s="20">
        <f t="shared" si="234"/>
        <v>0</v>
      </c>
      <c r="O676" s="20">
        <f t="shared" si="235"/>
        <v>0</v>
      </c>
      <c r="P676" s="20">
        <f t="shared" si="236"/>
        <v>0</v>
      </c>
      <c r="Q676" s="20">
        <f t="shared" si="237"/>
        <v>0</v>
      </c>
      <c r="R676" s="21">
        <v>0</v>
      </c>
      <c r="S676" s="22">
        <f t="shared" si="226"/>
        <v>5</v>
      </c>
      <c r="T676" s="22">
        <f t="shared" si="227"/>
        <v>0</v>
      </c>
      <c r="U676" s="22">
        <f t="shared" si="228"/>
        <v>0</v>
      </c>
      <c r="V676" s="22">
        <f t="shared" si="229"/>
        <v>0</v>
      </c>
      <c r="W676" s="22">
        <f t="shared" si="230"/>
        <v>0</v>
      </c>
      <c r="X676" s="26">
        <v>5</v>
      </c>
      <c r="Y676" s="27"/>
      <c r="Z676" s="27"/>
      <c r="AA676" s="27"/>
      <c r="AB676" s="37"/>
      <c r="AC676" s="37"/>
    </row>
    <row r="677" spans="1:29" ht="15" customHeight="1" x14ac:dyDescent="0.3">
      <c r="A677" s="133" t="s">
        <v>139</v>
      </c>
      <c r="B677" s="178" t="s">
        <v>299</v>
      </c>
      <c r="C677" s="108" t="s">
        <v>291</v>
      </c>
      <c r="D677" s="186">
        <v>1</v>
      </c>
      <c r="E677" s="101" t="s">
        <v>75</v>
      </c>
      <c r="F677" s="153">
        <f t="shared" si="231"/>
        <v>31</v>
      </c>
      <c r="G677" s="115" t="s">
        <v>247</v>
      </c>
      <c r="H677" s="116" t="s">
        <v>1807</v>
      </c>
      <c r="I677" s="71">
        <v>40602</v>
      </c>
      <c r="J677" s="72">
        <f t="shared" si="224"/>
        <v>5</v>
      </c>
      <c r="K677" s="18">
        <f t="shared" si="225"/>
        <v>5</v>
      </c>
      <c r="L677" s="19">
        <f t="shared" si="232"/>
        <v>5</v>
      </c>
      <c r="M677" s="20">
        <f t="shared" si="233"/>
        <v>0</v>
      </c>
      <c r="N677" s="20">
        <f t="shared" si="234"/>
        <v>0</v>
      </c>
      <c r="O677" s="20">
        <f t="shared" si="235"/>
        <v>0</v>
      </c>
      <c r="P677" s="20">
        <f t="shared" si="236"/>
        <v>0</v>
      </c>
      <c r="Q677" s="20">
        <f t="shared" si="237"/>
        <v>0</v>
      </c>
      <c r="R677" s="21">
        <v>0</v>
      </c>
      <c r="S677" s="22">
        <f t="shared" si="226"/>
        <v>5</v>
      </c>
      <c r="T677" s="22">
        <f t="shared" si="227"/>
        <v>0</v>
      </c>
      <c r="U677" s="22">
        <f t="shared" si="228"/>
        <v>0</v>
      </c>
      <c r="V677" s="22">
        <f t="shared" si="229"/>
        <v>0</v>
      </c>
      <c r="W677" s="22">
        <f t="shared" si="230"/>
        <v>0</v>
      </c>
      <c r="X677" s="26">
        <v>5</v>
      </c>
      <c r="Y677" s="27"/>
      <c r="Z677" s="27"/>
      <c r="AA677" s="27"/>
      <c r="AB677" s="37"/>
      <c r="AC677" s="37"/>
    </row>
    <row r="678" spans="1:29" ht="15" customHeight="1" x14ac:dyDescent="0.3">
      <c r="A678" s="133" t="s">
        <v>139</v>
      </c>
      <c r="B678" s="178" t="s">
        <v>2050</v>
      </c>
      <c r="C678" s="108" t="s">
        <v>1416</v>
      </c>
      <c r="D678" s="164">
        <v>16</v>
      </c>
      <c r="E678" s="101" t="s">
        <v>44</v>
      </c>
      <c r="F678" s="153">
        <f t="shared" si="231"/>
        <v>32</v>
      </c>
      <c r="G678" s="115" t="s">
        <v>1263</v>
      </c>
      <c r="H678" s="116" t="s">
        <v>1429</v>
      </c>
      <c r="I678" s="71">
        <v>40601</v>
      </c>
      <c r="J678" s="17">
        <f t="shared" si="224"/>
        <v>5</v>
      </c>
      <c r="K678" s="18">
        <f t="shared" si="225"/>
        <v>5</v>
      </c>
      <c r="L678" s="19">
        <f t="shared" si="232"/>
        <v>5</v>
      </c>
      <c r="M678" s="20">
        <f t="shared" si="233"/>
        <v>0</v>
      </c>
      <c r="N678" s="20">
        <f t="shared" si="234"/>
        <v>0</v>
      </c>
      <c r="O678" s="20">
        <f t="shared" si="235"/>
        <v>0</v>
      </c>
      <c r="P678" s="20">
        <f t="shared" si="236"/>
        <v>0</v>
      </c>
      <c r="Q678" s="20">
        <f t="shared" si="237"/>
        <v>0</v>
      </c>
      <c r="R678" s="21">
        <v>0</v>
      </c>
      <c r="S678" s="22">
        <f t="shared" si="226"/>
        <v>5</v>
      </c>
      <c r="T678" s="22">
        <f t="shared" si="227"/>
        <v>0</v>
      </c>
      <c r="U678" s="22">
        <f t="shared" si="228"/>
        <v>0</v>
      </c>
      <c r="V678" s="22">
        <f t="shared" si="229"/>
        <v>0</v>
      </c>
      <c r="W678" s="22">
        <f t="shared" si="230"/>
        <v>0</v>
      </c>
      <c r="X678" s="26">
        <v>5</v>
      </c>
      <c r="Y678" s="27"/>
      <c r="Z678" s="27"/>
      <c r="AA678" s="27"/>
      <c r="AB678" s="37"/>
      <c r="AC678" s="37"/>
    </row>
    <row r="679" spans="1:29" ht="15" customHeight="1" x14ac:dyDescent="0.3">
      <c r="A679" s="133" t="s">
        <v>139</v>
      </c>
      <c r="B679" s="178" t="s">
        <v>892</v>
      </c>
      <c r="C679" s="108" t="s">
        <v>891</v>
      </c>
      <c r="D679" s="164">
        <v>12</v>
      </c>
      <c r="E679" s="101" t="s">
        <v>25</v>
      </c>
      <c r="F679" s="153">
        <f t="shared" ref="F679:F701" si="238">F678+1</f>
        <v>33</v>
      </c>
      <c r="G679" s="115" t="s">
        <v>105</v>
      </c>
      <c r="H679" s="116" t="s">
        <v>1432</v>
      </c>
      <c r="I679" s="71">
        <v>40596</v>
      </c>
      <c r="J679" s="17">
        <f t="shared" si="224"/>
        <v>5</v>
      </c>
      <c r="K679" s="18">
        <f t="shared" si="225"/>
        <v>5</v>
      </c>
      <c r="L679" s="19">
        <f t="shared" ref="L679:L701" si="239">IFERROR(LARGE((S679:W679),1),0)</f>
        <v>5</v>
      </c>
      <c r="M679" s="20">
        <f t="shared" ref="M679:M701" si="240">IFERROR(LARGE((S679:W679),2),0)</f>
        <v>0</v>
      </c>
      <c r="N679" s="20">
        <f t="shared" ref="N679:N701" si="241">IFERROR(LARGE((S679:W679),3),0)</f>
        <v>0</v>
      </c>
      <c r="O679" s="20">
        <f t="shared" ref="O679:O701" si="242">IFERROR(LARGE((S679:W679),4),0)</f>
        <v>0</v>
      </c>
      <c r="P679" s="20">
        <f t="shared" ref="P679:P701" si="243">IFERROR(LARGE((S679:W679),5),0)</f>
        <v>0</v>
      </c>
      <c r="Q679" s="20">
        <f t="shared" ref="Q679:Q701" si="244">IFERROR(LARGE((S679:W679),6),0)</f>
        <v>0</v>
      </c>
      <c r="R679" s="21">
        <v>0</v>
      </c>
      <c r="S679" s="22">
        <f t="shared" si="226"/>
        <v>5</v>
      </c>
      <c r="T679" s="22">
        <f t="shared" si="227"/>
        <v>0</v>
      </c>
      <c r="U679" s="22">
        <f t="shared" si="228"/>
        <v>0</v>
      </c>
      <c r="V679" s="22">
        <f t="shared" si="229"/>
        <v>0</v>
      </c>
      <c r="W679" s="22">
        <f t="shared" si="230"/>
        <v>0</v>
      </c>
      <c r="X679" s="26">
        <v>5</v>
      </c>
      <c r="Y679" s="27"/>
      <c r="Z679" s="27"/>
      <c r="AA679" s="27"/>
      <c r="AB679" s="37"/>
      <c r="AC679" s="37"/>
    </row>
    <row r="680" spans="1:29" ht="15" customHeight="1" x14ac:dyDescent="0.3">
      <c r="A680" s="133" t="s">
        <v>139</v>
      </c>
      <c r="B680" s="178" t="s">
        <v>1203</v>
      </c>
      <c r="C680" s="108" t="s">
        <v>220</v>
      </c>
      <c r="D680" s="134">
        <v>8</v>
      </c>
      <c r="E680" s="101" t="s">
        <v>49</v>
      </c>
      <c r="F680" s="153">
        <f t="shared" si="238"/>
        <v>34</v>
      </c>
      <c r="G680" s="115" t="s">
        <v>1797</v>
      </c>
      <c r="H680" s="116" t="s">
        <v>1808</v>
      </c>
      <c r="I680" s="71">
        <v>40560</v>
      </c>
      <c r="J680" s="17">
        <f t="shared" si="224"/>
        <v>5</v>
      </c>
      <c r="K680" s="18">
        <f t="shared" si="225"/>
        <v>5</v>
      </c>
      <c r="L680" s="19">
        <f t="shared" si="239"/>
        <v>5</v>
      </c>
      <c r="M680" s="20">
        <f t="shared" si="240"/>
        <v>0</v>
      </c>
      <c r="N680" s="20">
        <f t="shared" si="241"/>
        <v>0</v>
      </c>
      <c r="O680" s="20">
        <f t="shared" si="242"/>
        <v>0</v>
      </c>
      <c r="P680" s="20">
        <f t="shared" si="243"/>
        <v>0</v>
      </c>
      <c r="Q680" s="20">
        <f t="shared" si="244"/>
        <v>0</v>
      </c>
      <c r="R680" s="21">
        <v>0</v>
      </c>
      <c r="S680" s="22">
        <f t="shared" si="226"/>
        <v>5</v>
      </c>
      <c r="T680" s="22">
        <f t="shared" si="227"/>
        <v>0</v>
      </c>
      <c r="U680" s="22">
        <f t="shared" si="228"/>
        <v>0</v>
      </c>
      <c r="V680" s="22">
        <f t="shared" si="229"/>
        <v>0</v>
      </c>
      <c r="W680" s="22">
        <f t="shared" si="230"/>
        <v>0</v>
      </c>
      <c r="X680" s="26">
        <v>5</v>
      </c>
      <c r="Y680" s="27"/>
      <c r="Z680" s="27"/>
      <c r="AA680" s="27"/>
      <c r="AB680" s="37"/>
      <c r="AC680" s="37"/>
    </row>
    <row r="681" spans="1:29" ht="15" customHeight="1" x14ac:dyDescent="0.3">
      <c r="A681" s="133" t="s">
        <v>139</v>
      </c>
      <c r="B681" s="178" t="s">
        <v>73</v>
      </c>
      <c r="C681" s="108" t="s">
        <v>74</v>
      </c>
      <c r="D681" s="134">
        <v>1</v>
      </c>
      <c r="E681" s="101" t="s">
        <v>75</v>
      </c>
      <c r="F681" s="153">
        <f t="shared" si="238"/>
        <v>35</v>
      </c>
      <c r="G681" s="115" t="s">
        <v>1805</v>
      </c>
      <c r="H681" s="116" t="s">
        <v>1806</v>
      </c>
      <c r="I681" s="71">
        <v>40554</v>
      </c>
      <c r="J681" s="17">
        <f t="shared" si="224"/>
        <v>5</v>
      </c>
      <c r="K681" s="18">
        <f t="shared" si="225"/>
        <v>5</v>
      </c>
      <c r="L681" s="19">
        <f t="shared" si="239"/>
        <v>5</v>
      </c>
      <c r="M681" s="20">
        <f t="shared" si="240"/>
        <v>0</v>
      </c>
      <c r="N681" s="20">
        <f t="shared" si="241"/>
        <v>0</v>
      </c>
      <c r="O681" s="20">
        <f t="shared" si="242"/>
        <v>0</v>
      </c>
      <c r="P681" s="20">
        <f t="shared" si="243"/>
        <v>0</v>
      </c>
      <c r="Q681" s="20">
        <f t="shared" si="244"/>
        <v>0</v>
      </c>
      <c r="R681" s="21">
        <v>0</v>
      </c>
      <c r="S681" s="22">
        <f t="shared" si="226"/>
        <v>5</v>
      </c>
      <c r="T681" s="22">
        <f t="shared" si="227"/>
        <v>0</v>
      </c>
      <c r="U681" s="22">
        <f t="shared" si="228"/>
        <v>0</v>
      </c>
      <c r="V681" s="22">
        <f t="shared" si="229"/>
        <v>0</v>
      </c>
      <c r="W681" s="22">
        <f t="shared" si="230"/>
        <v>0</v>
      </c>
      <c r="X681" s="26">
        <v>5</v>
      </c>
      <c r="Y681" s="27"/>
      <c r="Z681" s="27"/>
      <c r="AA681" s="27"/>
      <c r="AB681" s="37"/>
      <c r="AC681" s="37"/>
    </row>
    <row r="682" spans="1:29" ht="15" customHeight="1" x14ac:dyDescent="0.3">
      <c r="A682" s="133" t="s">
        <v>139</v>
      </c>
      <c r="B682" s="178" t="s">
        <v>609</v>
      </c>
      <c r="C682" s="108" t="s">
        <v>420</v>
      </c>
      <c r="D682" s="164">
        <v>16</v>
      </c>
      <c r="E682" s="101" t="s">
        <v>44</v>
      </c>
      <c r="F682" s="153">
        <f t="shared" si="238"/>
        <v>36</v>
      </c>
      <c r="G682" s="115" t="s">
        <v>1425</v>
      </c>
      <c r="H682" s="116" t="s">
        <v>1434</v>
      </c>
      <c r="I682" s="71">
        <v>40436</v>
      </c>
      <c r="J682" s="17">
        <f t="shared" si="224"/>
        <v>5</v>
      </c>
      <c r="K682" s="18">
        <f t="shared" si="225"/>
        <v>5</v>
      </c>
      <c r="L682" s="19">
        <f t="shared" si="239"/>
        <v>5</v>
      </c>
      <c r="M682" s="20">
        <f t="shared" si="240"/>
        <v>0</v>
      </c>
      <c r="N682" s="20">
        <f t="shared" si="241"/>
        <v>0</v>
      </c>
      <c r="O682" s="20">
        <f t="shared" si="242"/>
        <v>0</v>
      </c>
      <c r="P682" s="20">
        <f t="shared" si="243"/>
        <v>0</v>
      </c>
      <c r="Q682" s="20">
        <f t="shared" si="244"/>
        <v>0</v>
      </c>
      <c r="R682" s="21">
        <v>0</v>
      </c>
      <c r="S682" s="22">
        <f t="shared" si="226"/>
        <v>5</v>
      </c>
      <c r="T682" s="22">
        <f t="shared" si="227"/>
        <v>0</v>
      </c>
      <c r="U682" s="22">
        <f t="shared" si="228"/>
        <v>0</v>
      </c>
      <c r="V682" s="22">
        <f t="shared" si="229"/>
        <v>0</v>
      </c>
      <c r="W682" s="22">
        <f t="shared" si="230"/>
        <v>0</v>
      </c>
      <c r="X682" s="26">
        <v>5</v>
      </c>
      <c r="Y682" s="27"/>
      <c r="Z682" s="27"/>
      <c r="AA682" s="27"/>
      <c r="AB682" s="37"/>
      <c r="AC682" s="37"/>
    </row>
    <row r="683" spans="1:29" ht="15" customHeight="1" x14ac:dyDescent="0.3">
      <c r="A683" s="133" t="s">
        <v>139</v>
      </c>
      <c r="B683" s="178" t="s">
        <v>2037</v>
      </c>
      <c r="C683" s="108" t="s">
        <v>1365</v>
      </c>
      <c r="D683" s="164">
        <v>11</v>
      </c>
      <c r="E683" s="101" t="s">
        <v>180</v>
      </c>
      <c r="F683" s="153">
        <f t="shared" si="238"/>
        <v>37</v>
      </c>
      <c r="G683" s="115" t="s">
        <v>37</v>
      </c>
      <c r="H683" s="116" t="s">
        <v>1419</v>
      </c>
      <c r="I683" s="71">
        <v>40415</v>
      </c>
      <c r="J683" s="17">
        <f t="shared" si="224"/>
        <v>5</v>
      </c>
      <c r="K683" s="18">
        <f t="shared" si="225"/>
        <v>5</v>
      </c>
      <c r="L683" s="19">
        <f t="shared" si="239"/>
        <v>5</v>
      </c>
      <c r="M683" s="20">
        <f t="shared" si="240"/>
        <v>0</v>
      </c>
      <c r="N683" s="20">
        <f t="shared" si="241"/>
        <v>0</v>
      </c>
      <c r="O683" s="20">
        <f t="shared" si="242"/>
        <v>0</v>
      </c>
      <c r="P683" s="20">
        <f t="shared" si="243"/>
        <v>0</v>
      </c>
      <c r="Q683" s="20">
        <f t="shared" si="244"/>
        <v>0</v>
      </c>
      <c r="R683" s="21">
        <v>0</v>
      </c>
      <c r="S683" s="22">
        <f t="shared" si="226"/>
        <v>5</v>
      </c>
      <c r="T683" s="22">
        <f t="shared" si="227"/>
        <v>0</v>
      </c>
      <c r="U683" s="22">
        <f t="shared" si="228"/>
        <v>0</v>
      </c>
      <c r="V683" s="22">
        <f t="shared" si="229"/>
        <v>0</v>
      </c>
      <c r="W683" s="22">
        <f t="shared" si="230"/>
        <v>0</v>
      </c>
      <c r="X683" s="26">
        <v>5</v>
      </c>
      <c r="Y683" s="27"/>
      <c r="Z683" s="27"/>
      <c r="AA683" s="27"/>
      <c r="AB683" s="37"/>
      <c r="AC683" s="37"/>
    </row>
    <row r="684" spans="1:29" ht="15" customHeight="1" x14ac:dyDescent="0.3">
      <c r="A684" s="133" t="s">
        <v>139</v>
      </c>
      <c r="B684" s="178" t="s">
        <v>112</v>
      </c>
      <c r="C684" s="108" t="s">
        <v>113</v>
      </c>
      <c r="D684" s="134">
        <v>7</v>
      </c>
      <c r="E684" s="101" t="s">
        <v>28</v>
      </c>
      <c r="F684" s="153">
        <f t="shared" si="238"/>
        <v>38</v>
      </c>
      <c r="G684" s="115" t="s">
        <v>1243</v>
      </c>
      <c r="H684" s="116" t="s">
        <v>1809</v>
      </c>
      <c r="I684" s="71">
        <v>40369</v>
      </c>
      <c r="J684" s="17">
        <f t="shared" si="224"/>
        <v>5</v>
      </c>
      <c r="K684" s="18">
        <f t="shared" si="225"/>
        <v>5</v>
      </c>
      <c r="L684" s="19">
        <f t="shared" si="239"/>
        <v>5</v>
      </c>
      <c r="M684" s="20">
        <f t="shared" si="240"/>
        <v>0</v>
      </c>
      <c r="N684" s="20">
        <f t="shared" si="241"/>
        <v>0</v>
      </c>
      <c r="O684" s="20">
        <f t="shared" si="242"/>
        <v>0</v>
      </c>
      <c r="P684" s="20">
        <f t="shared" si="243"/>
        <v>0</v>
      </c>
      <c r="Q684" s="20">
        <f t="shared" si="244"/>
        <v>0</v>
      </c>
      <c r="R684" s="21">
        <v>0</v>
      </c>
      <c r="S684" s="22">
        <f t="shared" si="226"/>
        <v>5</v>
      </c>
      <c r="T684" s="22">
        <f t="shared" si="227"/>
        <v>0</v>
      </c>
      <c r="U684" s="22">
        <f t="shared" si="228"/>
        <v>0</v>
      </c>
      <c r="V684" s="22">
        <f t="shared" si="229"/>
        <v>0</v>
      </c>
      <c r="W684" s="22">
        <f t="shared" si="230"/>
        <v>0</v>
      </c>
      <c r="X684" s="26">
        <v>5</v>
      </c>
      <c r="Y684" s="27"/>
      <c r="Z684" s="27"/>
      <c r="AA684" s="27"/>
      <c r="AB684" s="37"/>
      <c r="AC684" s="37"/>
    </row>
    <row r="685" spans="1:29" ht="15" customHeight="1" x14ac:dyDescent="0.3">
      <c r="A685" s="133" t="s">
        <v>139</v>
      </c>
      <c r="B685" s="178" t="s">
        <v>630</v>
      </c>
      <c r="C685" s="108" t="s">
        <v>143</v>
      </c>
      <c r="D685" s="164">
        <v>15</v>
      </c>
      <c r="E685" s="101" t="s">
        <v>29</v>
      </c>
      <c r="F685" s="153">
        <f t="shared" si="238"/>
        <v>39</v>
      </c>
      <c r="G685" s="115" t="s">
        <v>1421</v>
      </c>
      <c r="H685" s="116" t="s">
        <v>1422</v>
      </c>
      <c r="I685" s="71">
        <v>40314</v>
      </c>
      <c r="J685" s="17">
        <f t="shared" si="224"/>
        <v>5</v>
      </c>
      <c r="K685" s="18">
        <f t="shared" si="225"/>
        <v>5</v>
      </c>
      <c r="L685" s="19">
        <f t="shared" si="239"/>
        <v>5</v>
      </c>
      <c r="M685" s="20">
        <f t="shared" si="240"/>
        <v>0</v>
      </c>
      <c r="N685" s="20">
        <f t="shared" si="241"/>
        <v>0</v>
      </c>
      <c r="O685" s="20">
        <f t="shared" si="242"/>
        <v>0</v>
      </c>
      <c r="P685" s="20">
        <f t="shared" si="243"/>
        <v>0</v>
      </c>
      <c r="Q685" s="20">
        <f t="shared" si="244"/>
        <v>0</v>
      </c>
      <c r="R685" s="21">
        <v>0</v>
      </c>
      <c r="S685" s="22">
        <f t="shared" si="226"/>
        <v>5</v>
      </c>
      <c r="T685" s="22">
        <f t="shared" si="227"/>
        <v>0</v>
      </c>
      <c r="U685" s="22">
        <f t="shared" si="228"/>
        <v>0</v>
      </c>
      <c r="V685" s="22">
        <f t="shared" si="229"/>
        <v>0</v>
      </c>
      <c r="W685" s="22">
        <f t="shared" si="230"/>
        <v>0</v>
      </c>
      <c r="X685" s="26">
        <v>5</v>
      </c>
      <c r="Y685" s="27"/>
      <c r="Z685" s="27"/>
      <c r="AA685" s="27"/>
      <c r="AB685" s="37"/>
      <c r="AC685" s="37"/>
    </row>
    <row r="686" spans="1:29" ht="15" customHeight="1" x14ac:dyDescent="0.3">
      <c r="A686" s="133" t="s">
        <v>139</v>
      </c>
      <c r="B686" s="178" t="s">
        <v>103</v>
      </c>
      <c r="C686" s="108" t="s">
        <v>104</v>
      </c>
      <c r="D686" s="134">
        <v>7</v>
      </c>
      <c r="E686" s="101" t="s">
        <v>28</v>
      </c>
      <c r="F686" s="153">
        <f t="shared" si="238"/>
        <v>40</v>
      </c>
      <c r="G686" s="115" t="s">
        <v>1803</v>
      </c>
      <c r="H686" s="116" t="s">
        <v>1804</v>
      </c>
      <c r="I686" s="71">
        <v>40308</v>
      </c>
      <c r="J686" s="17">
        <f t="shared" si="224"/>
        <v>5</v>
      </c>
      <c r="K686" s="18">
        <f t="shared" si="225"/>
        <v>5</v>
      </c>
      <c r="L686" s="19">
        <f t="shared" si="239"/>
        <v>5</v>
      </c>
      <c r="M686" s="20">
        <f t="shared" si="240"/>
        <v>0</v>
      </c>
      <c r="N686" s="20">
        <f t="shared" si="241"/>
        <v>0</v>
      </c>
      <c r="O686" s="20">
        <f t="shared" si="242"/>
        <v>0</v>
      </c>
      <c r="P686" s="20">
        <f t="shared" si="243"/>
        <v>0</v>
      </c>
      <c r="Q686" s="20">
        <f t="shared" si="244"/>
        <v>0</v>
      </c>
      <c r="R686" s="21">
        <v>0</v>
      </c>
      <c r="S686" s="22">
        <f t="shared" si="226"/>
        <v>5</v>
      </c>
      <c r="T686" s="22">
        <f t="shared" si="227"/>
        <v>0</v>
      </c>
      <c r="U686" s="22">
        <f t="shared" si="228"/>
        <v>0</v>
      </c>
      <c r="V686" s="22">
        <f t="shared" si="229"/>
        <v>0</v>
      </c>
      <c r="W686" s="22">
        <f t="shared" si="230"/>
        <v>0</v>
      </c>
      <c r="X686" s="26">
        <v>5</v>
      </c>
      <c r="Y686" s="27"/>
      <c r="Z686" s="27"/>
      <c r="AA686" s="27"/>
      <c r="AB686" s="37"/>
      <c r="AC686" s="37"/>
    </row>
    <row r="687" spans="1:29" ht="15" customHeight="1" x14ac:dyDescent="0.3">
      <c r="A687" s="133" t="s">
        <v>139</v>
      </c>
      <c r="B687" s="178" t="s">
        <v>2051</v>
      </c>
      <c r="C687" s="108" t="s">
        <v>1415</v>
      </c>
      <c r="D687" s="164">
        <v>11</v>
      </c>
      <c r="E687" s="101" t="s">
        <v>180</v>
      </c>
      <c r="F687" s="153">
        <f t="shared" si="238"/>
        <v>41</v>
      </c>
      <c r="G687" s="115" t="s">
        <v>1234</v>
      </c>
      <c r="H687" s="116" t="s">
        <v>1414</v>
      </c>
      <c r="I687" s="71">
        <v>40294</v>
      </c>
      <c r="J687" s="17">
        <f t="shared" si="224"/>
        <v>5</v>
      </c>
      <c r="K687" s="18">
        <f t="shared" si="225"/>
        <v>5</v>
      </c>
      <c r="L687" s="19">
        <f t="shared" si="239"/>
        <v>5</v>
      </c>
      <c r="M687" s="20">
        <f t="shared" si="240"/>
        <v>0</v>
      </c>
      <c r="N687" s="20">
        <f t="shared" si="241"/>
        <v>0</v>
      </c>
      <c r="O687" s="20">
        <f t="shared" si="242"/>
        <v>0</v>
      </c>
      <c r="P687" s="20">
        <f t="shared" si="243"/>
        <v>0</v>
      </c>
      <c r="Q687" s="20">
        <f t="shared" si="244"/>
        <v>0</v>
      </c>
      <c r="R687" s="21">
        <v>0</v>
      </c>
      <c r="S687" s="22">
        <f t="shared" si="226"/>
        <v>5</v>
      </c>
      <c r="T687" s="22">
        <f t="shared" si="227"/>
        <v>0</v>
      </c>
      <c r="U687" s="22">
        <f t="shared" si="228"/>
        <v>0</v>
      </c>
      <c r="V687" s="22">
        <f t="shared" si="229"/>
        <v>0</v>
      </c>
      <c r="W687" s="22">
        <f t="shared" si="230"/>
        <v>0</v>
      </c>
      <c r="X687" s="26">
        <v>5</v>
      </c>
      <c r="Y687" s="27"/>
      <c r="Z687" s="27"/>
      <c r="AA687" s="27"/>
      <c r="AB687" s="37"/>
      <c r="AC687" s="37"/>
    </row>
    <row r="688" spans="1:29" ht="15" customHeight="1" x14ac:dyDescent="0.3">
      <c r="A688" s="133" t="s">
        <v>139</v>
      </c>
      <c r="B688" s="178" t="s">
        <v>630</v>
      </c>
      <c r="C688" s="108" t="s">
        <v>143</v>
      </c>
      <c r="D688" s="164">
        <v>15</v>
      </c>
      <c r="E688" s="101" t="s">
        <v>29</v>
      </c>
      <c r="F688" s="153">
        <f t="shared" si="238"/>
        <v>42</v>
      </c>
      <c r="G688" s="115" t="s">
        <v>1430</v>
      </c>
      <c r="H688" s="116" t="s">
        <v>1431</v>
      </c>
      <c r="I688" s="71">
        <v>40263</v>
      </c>
      <c r="J688" s="17">
        <f t="shared" si="224"/>
        <v>5</v>
      </c>
      <c r="K688" s="18">
        <f t="shared" si="225"/>
        <v>5</v>
      </c>
      <c r="L688" s="19">
        <f t="shared" si="239"/>
        <v>5</v>
      </c>
      <c r="M688" s="20">
        <f t="shared" si="240"/>
        <v>0</v>
      </c>
      <c r="N688" s="20">
        <f t="shared" si="241"/>
        <v>0</v>
      </c>
      <c r="O688" s="20">
        <f t="shared" si="242"/>
        <v>0</v>
      </c>
      <c r="P688" s="20">
        <f t="shared" si="243"/>
        <v>0</v>
      </c>
      <c r="Q688" s="20">
        <f t="shared" si="244"/>
        <v>0</v>
      </c>
      <c r="R688" s="21">
        <v>0</v>
      </c>
      <c r="S688" s="22">
        <f t="shared" si="226"/>
        <v>5</v>
      </c>
      <c r="T688" s="22">
        <f t="shared" si="227"/>
        <v>0</v>
      </c>
      <c r="U688" s="22">
        <f t="shared" si="228"/>
        <v>0</v>
      </c>
      <c r="V688" s="22">
        <f t="shared" si="229"/>
        <v>0</v>
      </c>
      <c r="W688" s="22">
        <f t="shared" si="230"/>
        <v>0</v>
      </c>
      <c r="X688" s="26">
        <v>5</v>
      </c>
      <c r="Y688" s="27"/>
      <c r="Z688" s="27"/>
      <c r="AA688" s="27"/>
      <c r="AB688" s="37"/>
      <c r="AC688" s="37"/>
    </row>
    <row r="689" spans="1:29" ht="15" customHeight="1" x14ac:dyDescent="0.3">
      <c r="A689" s="163" t="s">
        <v>139</v>
      </c>
      <c r="B689" s="149" t="s">
        <v>270</v>
      </c>
      <c r="C689" s="101" t="s">
        <v>255</v>
      </c>
      <c r="D689" s="134">
        <v>5</v>
      </c>
      <c r="E689" s="156" t="s">
        <v>53</v>
      </c>
      <c r="F689" s="153">
        <f t="shared" si="238"/>
        <v>43</v>
      </c>
      <c r="G689" s="104" t="s">
        <v>84</v>
      </c>
      <c r="H689" s="105" t="s">
        <v>845</v>
      </c>
      <c r="I689" s="36">
        <v>40262</v>
      </c>
      <c r="J689" s="17">
        <f t="shared" si="224"/>
        <v>5</v>
      </c>
      <c r="K689" s="18">
        <f t="shared" si="225"/>
        <v>0</v>
      </c>
      <c r="L689" s="19">
        <f t="shared" si="239"/>
        <v>0</v>
      </c>
      <c r="M689" s="20">
        <f t="shared" si="240"/>
        <v>0</v>
      </c>
      <c r="N689" s="20">
        <f t="shared" si="241"/>
        <v>0</v>
      </c>
      <c r="O689" s="20">
        <f t="shared" si="242"/>
        <v>0</v>
      </c>
      <c r="P689" s="20">
        <f t="shared" si="243"/>
        <v>0</v>
      </c>
      <c r="Q689" s="20">
        <f t="shared" si="244"/>
        <v>0</v>
      </c>
      <c r="R689" s="21">
        <v>5</v>
      </c>
      <c r="S689" s="22">
        <f t="shared" si="226"/>
        <v>0</v>
      </c>
      <c r="T689" s="22">
        <f t="shared" si="227"/>
        <v>0</v>
      </c>
      <c r="U689" s="22">
        <f t="shared" si="228"/>
        <v>0</v>
      </c>
      <c r="V689" s="22">
        <f t="shared" si="229"/>
        <v>0</v>
      </c>
      <c r="W689" s="22">
        <f t="shared" si="230"/>
        <v>0</v>
      </c>
      <c r="X689" s="26"/>
      <c r="Y689" s="27"/>
      <c r="Z689" s="27"/>
      <c r="AA689" s="27"/>
      <c r="AB689" s="28"/>
      <c r="AC689" s="28"/>
    </row>
    <row r="690" spans="1:29" ht="15" customHeight="1" x14ac:dyDescent="0.3">
      <c r="A690" s="163" t="s">
        <v>139</v>
      </c>
      <c r="B690" s="149" t="s">
        <v>353</v>
      </c>
      <c r="C690" s="101" t="s">
        <v>145</v>
      </c>
      <c r="D690" s="101">
        <v>5</v>
      </c>
      <c r="E690" s="101" t="s">
        <v>53</v>
      </c>
      <c r="F690" s="153">
        <f t="shared" si="238"/>
        <v>44</v>
      </c>
      <c r="G690" s="104" t="s">
        <v>66</v>
      </c>
      <c r="H690" s="105" t="s">
        <v>940</v>
      </c>
      <c r="I690" s="36">
        <v>40252</v>
      </c>
      <c r="J690" s="17">
        <f t="shared" si="224"/>
        <v>5</v>
      </c>
      <c r="K690" s="18">
        <f t="shared" si="225"/>
        <v>5</v>
      </c>
      <c r="L690" s="19">
        <f t="shared" si="239"/>
        <v>5</v>
      </c>
      <c r="M690" s="20">
        <f t="shared" si="240"/>
        <v>0</v>
      </c>
      <c r="N690" s="20">
        <f t="shared" si="241"/>
        <v>0</v>
      </c>
      <c r="O690" s="20">
        <f t="shared" si="242"/>
        <v>0</v>
      </c>
      <c r="P690" s="20">
        <f t="shared" si="243"/>
        <v>0</v>
      </c>
      <c r="Q690" s="20">
        <f t="shared" si="244"/>
        <v>0</v>
      </c>
      <c r="R690" s="21">
        <v>0</v>
      </c>
      <c r="S690" s="22">
        <f t="shared" si="226"/>
        <v>5</v>
      </c>
      <c r="T690" s="22">
        <f t="shared" si="227"/>
        <v>0</v>
      </c>
      <c r="U690" s="22">
        <f t="shared" si="228"/>
        <v>0</v>
      </c>
      <c r="V690" s="22">
        <f t="shared" si="229"/>
        <v>0</v>
      </c>
      <c r="W690" s="22">
        <f t="shared" si="230"/>
        <v>0</v>
      </c>
      <c r="X690" s="26">
        <v>5</v>
      </c>
      <c r="Y690" s="27"/>
      <c r="Z690" s="27"/>
      <c r="AA690" s="27"/>
      <c r="AB690" s="27"/>
      <c r="AC690" s="27"/>
    </row>
    <row r="691" spans="1:29" ht="15" customHeight="1" x14ac:dyDescent="0.3">
      <c r="A691" s="163" t="s">
        <v>139</v>
      </c>
      <c r="B691" s="149" t="s">
        <v>1017</v>
      </c>
      <c r="C691" s="101" t="s">
        <v>943</v>
      </c>
      <c r="D691" s="102">
        <v>5</v>
      </c>
      <c r="E691" s="101" t="s">
        <v>53</v>
      </c>
      <c r="F691" s="153">
        <f t="shared" si="238"/>
        <v>45</v>
      </c>
      <c r="G691" s="104" t="s">
        <v>944</v>
      </c>
      <c r="H691" s="105" t="s">
        <v>945</v>
      </c>
      <c r="I691" s="36">
        <v>40196</v>
      </c>
      <c r="J691" s="17">
        <f t="shared" si="224"/>
        <v>5</v>
      </c>
      <c r="K691" s="18">
        <f t="shared" si="225"/>
        <v>0</v>
      </c>
      <c r="L691" s="19">
        <f t="shared" si="239"/>
        <v>0</v>
      </c>
      <c r="M691" s="20">
        <f t="shared" si="240"/>
        <v>0</v>
      </c>
      <c r="N691" s="20">
        <f t="shared" si="241"/>
        <v>0</v>
      </c>
      <c r="O691" s="20">
        <f t="shared" si="242"/>
        <v>0</v>
      </c>
      <c r="P691" s="20">
        <f t="shared" si="243"/>
        <v>0</v>
      </c>
      <c r="Q691" s="20">
        <f t="shared" si="244"/>
        <v>0</v>
      </c>
      <c r="R691" s="21">
        <v>5</v>
      </c>
      <c r="S691" s="22">
        <f t="shared" si="226"/>
        <v>0</v>
      </c>
      <c r="T691" s="22">
        <f t="shared" si="227"/>
        <v>0</v>
      </c>
      <c r="U691" s="22">
        <f t="shared" si="228"/>
        <v>0</v>
      </c>
      <c r="V691" s="22">
        <f t="shared" si="229"/>
        <v>0</v>
      </c>
      <c r="W691" s="22">
        <f t="shared" si="230"/>
        <v>0</v>
      </c>
      <c r="X691" s="26"/>
      <c r="Y691" s="27"/>
      <c r="Z691" s="27"/>
      <c r="AA691" s="27"/>
      <c r="AB691" s="27"/>
      <c r="AC691" s="27"/>
    </row>
    <row r="692" spans="1:29" ht="15" customHeight="1" x14ac:dyDescent="0.3">
      <c r="A692" s="163" t="s">
        <v>139</v>
      </c>
      <c r="B692" s="149" t="s">
        <v>866</v>
      </c>
      <c r="C692" s="101" t="s">
        <v>686</v>
      </c>
      <c r="D692" s="107">
        <v>19</v>
      </c>
      <c r="E692" s="101" t="s">
        <v>46</v>
      </c>
      <c r="F692" s="153">
        <f t="shared" si="238"/>
        <v>46</v>
      </c>
      <c r="G692" s="104" t="s">
        <v>412</v>
      </c>
      <c r="H692" s="105" t="s">
        <v>413</v>
      </c>
      <c r="I692" s="36">
        <v>40192</v>
      </c>
      <c r="J692" s="17">
        <f t="shared" si="224"/>
        <v>5</v>
      </c>
      <c r="K692" s="18">
        <f t="shared" si="225"/>
        <v>5</v>
      </c>
      <c r="L692" s="19">
        <f t="shared" si="239"/>
        <v>5</v>
      </c>
      <c r="M692" s="20">
        <f t="shared" si="240"/>
        <v>0</v>
      </c>
      <c r="N692" s="20">
        <f t="shared" si="241"/>
        <v>0</v>
      </c>
      <c r="O692" s="20">
        <f t="shared" si="242"/>
        <v>0</v>
      </c>
      <c r="P692" s="20">
        <f t="shared" si="243"/>
        <v>0</v>
      </c>
      <c r="Q692" s="20">
        <f t="shared" si="244"/>
        <v>0</v>
      </c>
      <c r="R692" s="21">
        <v>0</v>
      </c>
      <c r="S692" s="22">
        <f t="shared" si="226"/>
        <v>5</v>
      </c>
      <c r="T692" s="22">
        <f t="shared" si="227"/>
        <v>0</v>
      </c>
      <c r="U692" s="22">
        <f t="shared" si="228"/>
        <v>0</v>
      </c>
      <c r="V692" s="22">
        <f t="shared" si="229"/>
        <v>0</v>
      </c>
      <c r="W692" s="22">
        <f t="shared" si="230"/>
        <v>0</v>
      </c>
      <c r="X692" s="26">
        <v>5</v>
      </c>
      <c r="Y692" s="27"/>
      <c r="Z692" s="27"/>
      <c r="AA692" s="27"/>
      <c r="AB692" s="37"/>
      <c r="AC692" s="37"/>
    </row>
    <row r="693" spans="1:29" ht="15" customHeight="1" x14ac:dyDescent="0.3">
      <c r="A693" s="163" t="s">
        <v>139</v>
      </c>
      <c r="B693" s="149" t="s">
        <v>612</v>
      </c>
      <c r="C693" s="101" t="s">
        <v>580</v>
      </c>
      <c r="D693" s="164">
        <v>3</v>
      </c>
      <c r="E693" s="156" t="s">
        <v>39</v>
      </c>
      <c r="F693" s="153">
        <f t="shared" si="238"/>
        <v>47</v>
      </c>
      <c r="G693" s="104" t="s">
        <v>138</v>
      </c>
      <c r="H693" s="105" t="s">
        <v>837</v>
      </c>
      <c r="I693" s="36">
        <v>40182</v>
      </c>
      <c r="J693" s="17">
        <f t="shared" si="224"/>
        <v>5</v>
      </c>
      <c r="K693" s="18">
        <f t="shared" si="225"/>
        <v>5</v>
      </c>
      <c r="L693" s="19">
        <f t="shared" si="239"/>
        <v>5</v>
      </c>
      <c r="M693" s="20">
        <f t="shared" si="240"/>
        <v>0</v>
      </c>
      <c r="N693" s="20">
        <f t="shared" si="241"/>
        <v>0</v>
      </c>
      <c r="O693" s="20">
        <f t="shared" si="242"/>
        <v>0</v>
      </c>
      <c r="P693" s="20">
        <f t="shared" si="243"/>
        <v>0</v>
      </c>
      <c r="Q693" s="20">
        <f t="shared" si="244"/>
        <v>0</v>
      </c>
      <c r="R693" s="21">
        <v>0</v>
      </c>
      <c r="S693" s="22">
        <f t="shared" si="226"/>
        <v>5</v>
      </c>
      <c r="T693" s="22">
        <f t="shared" si="227"/>
        <v>0</v>
      </c>
      <c r="U693" s="22">
        <f t="shared" si="228"/>
        <v>0</v>
      </c>
      <c r="V693" s="22">
        <f t="shared" si="229"/>
        <v>0</v>
      </c>
      <c r="W693" s="22">
        <f t="shared" si="230"/>
        <v>0</v>
      </c>
      <c r="X693" s="26">
        <v>5</v>
      </c>
      <c r="Y693" s="27"/>
      <c r="Z693" s="27"/>
      <c r="AA693" s="27"/>
      <c r="AB693" s="28"/>
      <c r="AC693" s="28"/>
    </row>
    <row r="694" spans="1:29" ht="15" customHeight="1" x14ac:dyDescent="0.3">
      <c r="A694" s="163" t="s">
        <v>139</v>
      </c>
      <c r="B694" s="149" t="s">
        <v>345</v>
      </c>
      <c r="C694" s="101" t="s">
        <v>301</v>
      </c>
      <c r="D694" s="107">
        <v>19</v>
      </c>
      <c r="E694" s="101" t="s">
        <v>46</v>
      </c>
      <c r="F694" s="153">
        <f t="shared" si="238"/>
        <v>48</v>
      </c>
      <c r="G694" s="104" t="s">
        <v>67</v>
      </c>
      <c r="H694" s="105" t="s">
        <v>1183</v>
      </c>
      <c r="I694" s="36">
        <v>40182</v>
      </c>
      <c r="J694" s="17">
        <f t="shared" si="224"/>
        <v>5</v>
      </c>
      <c r="K694" s="18">
        <f t="shared" si="225"/>
        <v>5</v>
      </c>
      <c r="L694" s="19">
        <f t="shared" si="239"/>
        <v>5</v>
      </c>
      <c r="M694" s="20">
        <f t="shared" si="240"/>
        <v>0</v>
      </c>
      <c r="N694" s="20">
        <f t="shared" si="241"/>
        <v>0</v>
      </c>
      <c r="O694" s="20">
        <f t="shared" si="242"/>
        <v>0</v>
      </c>
      <c r="P694" s="20">
        <f t="shared" si="243"/>
        <v>0</v>
      </c>
      <c r="Q694" s="20">
        <f t="shared" si="244"/>
        <v>0</v>
      </c>
      <c r="R694" s="21">
        <v>0</v>
      </c>
      <c r="S694" s="22">
        <f t="shared" si="226"/>
        <v>5</v>
      </c>
      <c r="T694" s="22">
        <f t="shared" si="227"/>
        <v>0</v>
      </c>
      <c r="U694" s="22">
        <f t="shared" si="228"/>
        <v>0</v>
      </c>
      <c r="V694" s="22">
        <f t="shared" si="229"/>
        <v>0</v>
      </c>
      <c r="W694" s="22">
        <f t="shared" si="230"/>
        <v>0</v>
      </c>
      <c r="X694" s="26">
        <v>5</v>
      </c>
      <c r="Y694" s="27"/>
      <c r="Z694" s="27"/>
      <c r="AA694" s="27"/>
      <c r="AB694" s="27"/>
      <c r="AC694" s="27"/>
    </row>
    <row r="695" spans="1:29" ht="15" customHeight="1" x14ac:dyDescent="0.3">
      <c r="A695" s="163" t="s">
        <v>139</v>
      </c>
      <c r="B695" s="262" t="s">
        <v>353</v>
      </c>
      <c r="C695" s="214" t="s">
        <v>145</v>
      </c>
      <c r="D695" s="102">
        <v>5</v>
      </c>
      <c r="E695" s="101" t="s">
        <v>53</v>
      </c>
      <c r="F695" s="153">
        <f t="shared" si="238"/>
        <v>49</v>
      </c>
      <c r="G695" s="104" t="s">
        <v>100</v>
      </c>
      <c r="H695" s="105" t="s">
        <v>946</v>
      </c>
      <c r="I695" s="36">
        <v>40525</v>
      </c>
      <c r="J695" s="17">
        <f t="shared" si="224"/>
        <v>3</v>
      </c>
      <c r="K695" s="18">
        <f t="shared" si="225"/>
        <v>0</v>
      </c>
      <c r="L695" s="19">
        <f t="shared" si="239"/>
        <v>0</v>
      </c>
      <c r="M695" s="20">
        <f t="shared" si="240"/>
        <v>0</v>
      </c>
      <c r="N695" s="20">
        <f t="shared" si="241"/>
        <v>0</v>
      </c>
      <c r="O695" s="20">
        <f t="shared" si="242"/>
        <v>0</v>
      </c>
      <c r="P695" s="20">
        <f t="shared" si="243"/>
        <v>0</v>
      </c>
      <c r="Q695" s="20">
        <f t="shared" si="244"/>
        <v>0</v>
      </c>
      <c r="R695" s="21">
        <v>3</v>
      </c>
      <c r="S695" s="22">
        <f t="shared" si="226"/>
        <v>0</v>
      </c>
      <c r="T695" s="22">
        <f t="shared" si="227"/>
        <v>0</v>
      </c>
      <c r="U695" s="22">
        <f t="shared" si="228"/>
        <v>0</v>
      </c>
      <c r="V695" s="22">
        <f t="shared" si="229"/>
        <v>0</v>
      </c>
      <c r="W695" s="22">
        <f t="shared" si="230"/>
        <v>0</v>
      </c>
      <c r="X695" s="26"/>
      <c r="Y695" s="27"/>
      <c r="Z695" s="27"/>
      <c r="AA695" s="27"/>
      <c r="AB695" s="27"/>
      <c r="AC695" s="27"/>
    </row>
    <row r="696" spans="1:29" ht="15" customHeight="1" x14ac:dyDescent="0.3">
      <c r="A696" s="163" t="s">
        <v>139</v>
      </c>
      <c r="B696" s="232" t="s">
        <v>1191</v>
      </c>
      <c r="C696" s="214" t="s">
        <v>319</v>
      </c>
      <c r="D696" s="107">
        <v>15</v>
      </c>
      <c r="E696" s="101" t="s">
        <v>29</v>
      </c>
      <c r="F696" s="153">
        <f t="shared" si="238"/>
        <v>50</v>
      </c>
      <c r="G696" s="104" t="s">
        <v>1067</v>
      </c>
      <c r="H696" s="105" t="s">
        <v>1068</v>
      </c>
      <c r="I696" s="36">
        <v>40414</v>
      </c>
      <c r="J696" s="17">
        <f t="shared" si="224"/>
        <v>3</v>
      </c>
      <c r="K696" s="18">
        <f t="shared" si="225"/>
        <v>0</v>
      </c>
      <c r="L696" s="19">
        <f t="shared" si="239"/>
        <v>0</v>
      </c>
      <c r="M696" s="20">
        <f t="shared" si="240"/>
        <v>0</v>
      </c>
      <c r="N696" s="20">
        <f t="shared" si="241"/>
        <v>0</v>
      </c>
      <c r="O696" s="20">
        <f t="shared" si="242"/>
        <v>0</v>
      </c>
      <c r="P696" s="20">
        <f t="shared" si="243"/>
        <v>0</v>
      </c>
      <c r="Q696" s="20">
        <f t="shared" si="244"/>
        <v>0</v>
      </c>
      <c r="R696" s="21">
        <v>3</v>
      </c>
      <c r="S696" s="22">
        <f t="shared" si="226"/>
        <v>0</v>
      </c>
      <c r="T696" s="22">
        <f t="shared" si="227"/>
        <v>0</v>
      </c>
      <c r="U696" s="22">
        <f t="shared" si="228"/>
        <v>0</v>
      </c>
      <c r="V696" s="22">
        <f t="shared" si="229"/>
        <v>0</v>
      </c>
      <c r="W696" s="22">
        <f t="shared" si="230"/>
        <v>0</v>
      </c>
      <c r="X696" s="26"/>
      <c r="Y696" s="27"/>
      <c r="Z696" s="27"/>
      <c r="AA696" s="27"/>
      <c r="AB696" s="27"/>
      <c r="AC696" s="27"/>
    </row>
    <row r="697" spans="1:29" ht="15" customHeight="1" x14ac:dyDescent="0.3">
      <c r="A697" s="163" t="s">
        <v>139</v>
      </c>
      <c r="B697" s="262" t="s">
        <v>1186</v>
      </c>
      <c r="C697" s="214" t="s">
        <v>841</v>
      </c>
      <c r="D697" s="167">
        <v>3</v>
      </c>
      <c r="E697" s="166" t="s">
        <v>39</v>
      </c>
      <c r="F697" s="153">
        <f t="shared" si="238"/>
        <v>51</v>
      </c>
      <c r="G697" s="104" t="s">
        <v>84</v>
      </c>
      <c r="H697" s="105" t="s">
        <v>846</v>
      </c>
      <c r="I697" s="36">
        <v>40308</v>
      </c>
      <c r="J697" s="17">
        <f t="shared" si="224"/>
        <v>3</v>
      </c>
      <c r="K697" s="18">
        <f t="shared" si="225"/>
        <v>0</v>
      </c>
      <c r="L697" s="19">
        <f t="shared" si="239"/>
        <v>0</v>
      </c>
      <c r="M697" s="20">
        <f t="shared" si="240"/>
        <v>0</v>
      </c>
      <c r="N697" s="20">
        <f t="shared" si="241"/>
        <v>0</v>
      </c>
      <c r="O697" s="20">
        <f t="shared" si="242"/>
        <v>0</v>
      </c>
      <c r="P697" s="20">
        <f t="shared" si="243"/>
        <v>0</v>
      </c>
      <c r="Q697" s="20">
        <f t="shared" si="244"/>
        <v>0</v>
      </c>
      <c r="R697" s="21">
        <v>3</v>
      </c>
      <c r="S697" s="22">
        <f t="shared" si="226"/>
        <v>0</v>
      </c>
      <c r="T697" s="22">
        <f t="shared" si="227"/>
        <v>0</v>
      </c>
      <c r="U697" s="22">
        <f t="shared" si="228"/>
        <v>0</v>
      </c>
      <c r="V697" s="22">
        <f t="shared" si="229"/>
        <v>0</v>
      </c>
      <c r="W697" s="22">
        <f t="shared" si="230"/>
        <v>0</v>
      </c>
      <c r="X697" s="26"/>
      <c r="Y697" s="27"/>
      <c r="Z697" s="27"/>
      <c r="AA697" s="27"/>
      <c r="AB697" s="28"/>
      <c r="AC697" s="27"/>
    </row>
    <row r="698" spans="1:29" ht="15" customHeight="1" x14ac:dyDescent="0.3">
      <c r="A698" s="163" t="s">
        <v>139</v>
      </c>
      <c r="B698" s="262" t="s">
        <v>190</v>
      </c>
      <c r="C698" s="214" t="s">
        <v>191</v>
      </c>
      <c r="D698" s="107">
        <v>4</v>
      </c>
      <c r="E698" s="101" t="s">
        <v>81</v>
      </c>
      <c r="F698" s="153">
        <f t="shared" si="238"/>
        <v>52</v>
      </c>
      <c r="G698" s="104" t="s">
        <v>799</v>
      </c>
      <c r="H698" s="105" t="s">
        <v>849</v>
      </c>
      <c r="I698" s="36">
        <v>40270</v>
      </c>
      <c r="J698" s="17">
        <f t="shared" si="224"/>
        <v>3</v>
      </c>
      <c r="K698" s="18">
        <f t="shared" si="225"/>
        <v>0</v>
      </c>
      <c r="L698" s="19">
        <f t="shared" si="239"/>
        <v>0</v>
      </c>
      <c r="M698" s="20">
        <f t="shared" si="240"/>
        <v>0</v>
      </c>
      <c r="N698" s="20">
        <f t="shared" si="241"/>
        <v>0</v>
      </c>
      <c r="O698" s="20">
        <f t="shared" si="242"/>
        <v>0</v>
      </c>
      <c r="P698" s="20">
        <f t="shared" si="243"/>
        <v>0</v>
      </c>
      <c r="Q698" s="20">
        <f t="shared" si="244"/>
        <v>0</v>
      </c>
      <c r="R698" s="21">
        <v>3</v>
      </c>
      <c r="S698" s="22">
        <f t="shared" si="226"/>
        <v>0</v>
      </c>
      <c r="T698" s="22">
        <f t="shared" si="227"/>
        <v>0</v>
      </c>
      <c r="U698" s="22">
        <f t="shared" si="228"/>
        <v>0</v>
      </c>
      <c r="V698" s="22">
        <f t="shared" si="229"/>
        <v>0</v>
      </c>
      <c r="W698" s="22">
        <f t="shared" si="230"/>
        <v>0</v>
      </c>
      <c r="X698" s="26"/>
      <c r="Y698" s="27"/>
      <c r="Z698" s="27"/>
      <c r="AA698" s="27"/>
      <c r="AB698" s="27"/>
      <c r="AC698" s="27"/>
    </row>
    <row r="699" spans="1:29" ht="15" customHeight="1" x14ac:dyDescent="0.3">
      <c r="A699" s="163" t="s">
        <v>139</v>
      </c>
      <c r="B699" s="262" t="s">
        <v>875</v>
      </c>
      <c r="C699" s="214" t="s">
        <v>841</v>
      </c>
      <c r="D699" s="107">
        <v>3</v>
      </c>
      <c r="E699" s="101" t="s">
        <v>39</v>
      </c>
      <c r="F699" s="153">
        <f t="shared" si="238"/>
        <v>53</v>
      </c>
      <c r="G699" s="104" t="s">
        <v>799</v>
      </c>
      <c r="H699" s="105" t="s">
        <v>847</v>
      </c>
      <c r="I699" s="36">
        <v>40255</v>
      </c>
      <c r="J699" s="17">
        <f t="shared" si="224"/>
        <v>3</v>
      </c>
      <c r="K699" s="18">
        <f t="shared" si="225"/>
        <v>0</v>
      </c>
      <c r="L699" s="19">
        <f t="shared" si="239"/>
        <v>0</v>
      </c>
      <c r="M699" s="20">
        <f t="shared" si="240"/>
        <v>0</v>
      </c>
      <c r="N699" s="20">
        <f t="shared" si="241"/>
        <v>0</v>
      </c>
      <c r="O699" s="20">
        <f t="shared" si="242"/>
        <v>0</v>
      </c>
      <c r="P699" s="20">
        <f t="shared" si="243"/>
        <v>0</v>
      </c>
      <c r="Q699" s="20">
        <f t="shared" si="244"/>
        <v>0</v>
      </c>
      <c r="R699" s="21">
        <v>3</v>
      </c>
      <c r="S699" s="22">
        <f t="shared" si="226"/>
        <v>0</v>
      </c>
      <c r="T699" s="22">
        <f t="shared" si="227"/>
        <v>0</v>
      </c>
      <c r="U699" s="22">
        <f t="shared" si="228"/>
        <v>0</v>
      </c>
      <c r="V699" s="22">
        <f t="shared" si="229"/>
        <v>0</v>
      </c>
      <c r="W699" s="22">
        <f t="shared" si="230"/>
        <v>0</v>
      </c>
      <c r="X699" s="26"/>
      <c r="Y699" s="27"/>
      <c r="Z699" s="27"/>
      <c r="AA699" s="27"/>
      <c r="AB699" s="27"/>
      <c r="AC699" s="27"/>
    </row>
    <row r="700" spans="1:29" ht="15" customHeight="1" x14ac:dyDescent="0.3">
      <c r="A700" s="163" t="s">
        <v>139</v>
      </c>
      <c r="B700" s="149" t="s">
        <v>612</v>
      </c>
      <c r="C700" s="101" t="s">
        <v>580</v>
      </c>
      <c r="D700" s="134">
        <v>3</v>
      </c>
      <c r="E700" s="156" t="s">
        <v>39</v>
      </c>
      <c r="F700" s="153">
        <f t="shared" si="238"/>
        <v>54</v>
      </c>
      <c r="G700" s="104" t="s">
        <v>137</v>
      </c>
      <c r="H700" s="105" t="s">
        <v>848</v>
      </c>
      <c r="I700" s="36">
        <v>40225</v>
      </c>
      <c r="J700" s="17">
        <f t="shared" si="224"/>
        <v>3</v>
      </c>
      <c r="K700" s="18">
        <f t="shared" si="225"/>
        <v>0</v>
      </c>
      <c r="L700" s="19">
        <f t="shared" si="239"/>
        <v>0</v>
      </c>
      <c r="M700" s="20">
        <f t="shared" si="240"/>
        <v>0</v>
      </c>
      <c r="N700" s="20">
        <f t="shared" si="241"/>
        <v>0</v>
      </c>
      <c r="O700" s="20">
        <f t="shared" si="242"/>
        <v>0</v>
      </c>
      <c r="P700" s="20">
        <f t="shared" si="243"/>
        <v>0</v>
      </c>
      <c r="Q700" s="20">
        <f t="shared" si="244"/>
        <v>0</v>
      </c>
      <c r="R700" s="21">
        <v>3</v>
      </c>
      <c r="S700" s="22">
        <f t="shared" si="226"/>
        <v>0</v>
      </c>
      <c r="T700" s="22">
        <f t="shared" si="227"/>
        <v>0</v>
      </c>
      <c r="U700" s="22">
        <f t="shared" si="228"/>
        <v>0</v>
      </c>
      <c r="V700" s="22">
        <f t="shared" si="229"/>
        <v>0</v>
      </c>
      <c r="W700" s="22">
        <f t="shared" si="230"/>
        <v>0</v>
      </c>
      <c r="X700" s="26"/>
      <c r="Y700" s="27"/>
      <c r="Z700" s="27"/>
      <c r="AA700" s="27"/>
      <c r="AB700" s="28"/>
      <c r="AC700" s="28"/>
    </row>
    <row r="701" spans="1:29" ht="15" customHeight="1" x14ac:dyDescent="0.3">
      <c r="A701" s="163" t="s">
        <v>139</v>
      </c>
      <c r="B701" s="125" t="s">
        <v>1022</v>
      </c>
      <c r="C701" s="101" t="s">
        <v>915</v>
      </c>
      <c r="D701" s="134">
        <v>20</v>
      </c>
      <c r="E701" s="156" t="s">
        <v>40</v>
      </c>
      <c r="F701" s="153">
        <f t="shared" si="238"/>
        <v>55</v>
      </c>
      <c r="G701" s="201" t="s">
        <v>146</v>
      </c>
      <c r="H701" s="105" t="s">
        <v>1072</v>
      </c>
      <c r="I701" s="202">
        <v>40216</v>
      </c>
      <c r="J701" s="17">
        <f t="shared" si="224"/>
        <v>3</v>
      </c>
      <c r="K701" s="18">
        <f t="shared" si="225"/>
        <v>0</v>
      </c>
      <c r="L701" s="19">
        <f t="shared" si="239"/>
        <v>0</v>
      </c>
      <c r="M701" s="20">
        <f t="shared" si="240"/>
        <v>0</v>
      </c>
      <c r="N701" s="20">
        <f t="shared" si="241"/>
        <v>0</v>
      </c>
      <c r="O701" s="20">
        <f t="shared" si="242"/>
        <v>0</v>
      </c>
      <c r="P701" s="20">
        <f t="shared" si="243"/>
        <v>0</v>
      </c>
      <c r="Q701" s="20">
        <f t="shared" si="244"/>
        <v>0</v>
      </c>
      <c r="R701" s="21">
        <v>3</v>
      </c>
      <c r="S701" s="22">
        <f t="shared" si="226"/>
        <v>0</v>
      </c>
      <c r="T701" s="22">
        <f t="shared" si="227"/>
        <v>0</v>
      </c>
      <c r="U701" s="22">
        <f t="shared" si="228"/>
        <v>0</v>
      </c>
      <c r="V701" s="22">
        <f t="shared" si="229"/>
        <v>0</v>
      </c>
      <c r="W701" s="22">
        <f t="shared" si="230"/>
        <v>0</v>
      </c>
      <c r="X701" s="26"/>
      <c r="Y701" s="27"/>
      <c r="Z701" s="27"/>
      <c r="AA701" s="27"/>
      <c r="AB701" s="27"/>
      <c r="AC701" s="27"/>
    </row>
    <row r="702" spans="1:29" ht="15" customHeight="1" x14ac:dyDescent="0.3">
      <c r="A702" s="159" t="s">
        <v>142</v>
      </c>
      <c r="B702" s="131"/>
      <c r="C702" s="132"/>
      <c r="D702" s="29"/>
      <c r="E702" s="29"/>
      <c r="F702" s="161">
        <v>0</v>
      </c>
      <c r="G702" s="29"/>
      <c r="H702" s="29"/>
      <c r="I702" s="54"/>
      <c r="J702" s="32">
        <f t="shared" si="224"/>
        <v>9999</v>
      </c>
      <c r="K702" s="32">
        <f t="shared" si="225"/>
        <v>0</v>
      </c>
      <c r="L702" s="33">
        <f>IFERROR(LARGE((S702:Z702),1),0)</f>
        <v>0</v>
      </c>
      <c r="M702" s="34">
        <f>IFERROR(LARGE((S702:Z702),2),0)</f>
        <v>0</v>
      </c>
      <c r="N702" s="34">
        <f>IFERROR(LARGE((S702:Z702),3),0)</f>
        <v>0</v>
      </c>
      <c r="O702" s="34">
        <f>IFERROR(LARGE((S702:Z702),4),0)</f>
        <v>0</v>
      </c>
      <c r="P702" s="34">
        <f>IFERROR(LARGE((S702:Z702),5),0)</f>
        <v>0</v>
      </c>
      <c r="Q702" s="34">
        <f>IFERROR(LARGE((S702:Z702),6),0)</f>
        <v>0</v>
      </c>
      <c r="R702" s="35">
        <v>9999</v>
      </c>
      <c r="S702" s="55">
        <f t="shared" si="226"/>
        <v>0</v>
      </c>
      <c r="T702" s="55">
        <f t="shared" si="227"/>
        <v>0</v>
      </c>
      <c r="U702" s="55">
        <f t="shared" si="228"/>
        <v>0</v>
      </c>
      <c r="V702" s="55">
        <f t="shared" si="229"/>
        <v>0</v>
      </c>
      <c r="W702" s="55">
        <f t="shared" si="230"/>
        <v>0</v>
      </c>
      <c r="X702" s="31">
        <f>IFERROR(LARGE((#REF!),2),0)</f>
        <v>0</v>
      </c>
      <c r="Y702" s="29">
        <f>IFERROR(LARGE((#REF!),3),0)</f>
        <v>0</v>
      </c>
      <c r="Z702" s="29">
        <f>IFERROR(LARGE((#REF!),4),0)</f>
        <v>0</v>
      </c>
      <c r="AA702" s="29"/>
      <c r="AB702" s="29"/>
      <c r="AC702" s="29"/>
    </row>
    <row r="703" spans="1:29" ht="15" customHeight="1" x14ac:dyDescent="0.3">
      <c r="A703" s="148" t="s">
        <v>142</v>
      </c>
      <c r="B703" s="149" t="s">
        <v>639</v>
      </c>
      <c r="C703" s="101" t="s">
        <v>377</v>
      </c>
      <c r="D703" s="102">
        <v>12</v>
      </c>
      <c r="E703" s="101" t="s">
        <v>25</v>
      </c>
      <c r="F703" s="153">
        <f t="shared" ref="F703:F723" si="245">F702+1</f>
        <v>1</v>
      </c>
      <c r="G703" s="104" t="s">
        <v>287</v>
      </c>
      <c r="H703" s="105" t="s">
        <v>378</v>
      </c>
      <c r="I703" s="36">
        <v>40344</v>
      </c>
      <c r="J703" s="17">
        <f t="shared" si="224"/>
        <v>75</v>
      </c>
      <c r="K703" s="18">
        <f t="shared" si="225"/>
        <v>75</v>
      </c>
      <c r="L703" s="19">
        <f t="shared" ref="L703:L737" si="246">IFERROR(LARGE((S703:W703),1),0)</f>
        <v>75</v>
      </c>
      <c r="M703" s="20">
        <f t="shared" ref="M703:M737" si="247">IFERROR(LARGE((S703:W703),2),0)</f>
        <v>0</v>
      </c>
      <c r="N703" s="20">
        <f t="shared" ref="N703:N737" si="248">IFERROR(LARGE((S703:W703),3),0)</f>
        <v>0</v>
      </c>
      <c r="O703" s="20">
        <f t="shared" ref="O703:O737" si="249">IFERROR(LARGE((S703:W703),4),0)</f>
        <v>0</v>
      </c>
      <c r="P703" s="20">
        <f t="shared" ref="P703:P737" si="250">IFERROR(LARGE((S703:W703),5),0)</f>
        <v>0</v>
      </c>
      <c r="Q703" s="20">
        <f t="shared" ref="Q703:Q737" si="251">IFERROR(LARGE((S703:W703),6),0)</f>
        <v>0</v>
      </c>
      <c r="R703" s="21">
        <v>0</v>
      </c>
      <c r="S703" s="22">
        <f t="shared" si="226"/>
        <v>75</v>
      </c>
      <c r="T703" s="22">
        <f t="shared" si="227"/>
        <v>0</v>
      </c>
      <c r="U703" s="22">
        <f t="shared" si="228"/>
        <v>0</v>
      </c>
      <c r="V703" s="22">
        <f t="shared" si="229"/>
        <v>0</v>
      </c>
      <c r="W703" s="22">
        <f t="shared" si="230"/>
        <v>0</v>
      </c>
      <c r="X703" s="26">
        <v>75</v>
      </c>
      <c r="Y703" s="27"/>
      <c r="Z703" s="27"/>
      <c r="AA703" s="27"/>
      <c r="AB703" s="27"/>
      <c r="AC703" s="27"/>
    </row>
    <row r="704" spans="1:29" ht="15" customHeight="1" x14ac:dyDescent="0.3">
      <c r="A704" s="148" t="s">
        <v>142</v>
      </c>
      <c r="B704" s="125" t="s">
        <v>644</v>
      </c>
      <c r="C704" s="126" t="s">
        <v>561</v>
      </c>
      <c r="D704" s="107">
        <v>6</v>
      </c>
      <c r="E704" s="101" t="s">
        <v>31</v>
      </c>
      <c r="F704" s="153">
        <f t="shared" si="245"/>
        <v>2</v>
      </c>
      <c r="G704" s="117" t="s">
        <v>1421</v>
      </c>
      <c r="H704" s="118" t="s">
        <v>1810</v>
      </c>
      <c r="I704" s="74">
        <v>40321</v>
      </c>
      <c r="J704" s="17">
        <f t="shared" si="224"/>
        <v>75</v>
      </c>
      <c r="K704" s="18">
        <f t="shared" si="225"/>
        <v>75</v>
      </c>
      <c r="L704" s="19">
        <f t="shared" si="246"/>
        <v>75</v>
      </c>
      <c r="M704" s="20">
        <f t="shared" si="247"/>
        <v>0</v>
      </c>
      <c r="N704" s="20">
        <f t="shared" si="248"/>
        <v>0</v>
      </c>
      <c r="O704" s="20">
        <f t="shared" si="249"/>
        <v>0</v>
      </c>
      <c r="P704" s="20">
        <f t="shared" si="250"/>
        <v>0</v>
      </c>
      <c r="Q704" s="20">
        <f t="shared" si="251"/>
        <v>0</v>
      </c>
      <c r="R704" s="21">
        <v>0</v>
      </c>
      <c r="S704" s="22">
        <f t="shared" si="226"/>
        <v>75</v>
      </c>
      <c r="T704" s="22">
        <f t="shared" si="227"/>
        <v>0</v>
      </c>
      <c r="U704" s="22">
        <f t="shared" si="228"/>
        <v>0</v>
      </c>
      <c r="V704" s="22">
        <f t="shared" si="229"/>
        <v>0</v>
      </c>
      <c r="W704" s="22">
        <f t="shared" si="230"/>
        <v>0</v>
      </c>
      <c r="X704" s="26">
        <v>75</v>
      </c>
      <c r="Y704" s="27"/>
      <c r="Z704" s="27"/>
      <c r="AA704" s="27"/>
      <c r="AB704" s="27"/>
      <c r="AC704" s="27"/>
    </row>
    <row r="705" spans="1:29" ht="15" customHeight="1" x14ac:dyDescent="0.3">
      <c r="A705" s="148" t="s">
        <v>142</v>
      </c>
      <c r="B705" s="149" t="s">
        <v>1019</v>
      </c>
      <c r="C705" s="101" t="s">
        <v>913</v>
      </c>
      <c r="D705" s="107">
        <v>20</v>
      </c>
      <c r="E705" s="101" t="s">
        <v>40</v>
      </c>
      <c r="F705" s="153">
        <f t="shared" si="245"/>
        <v>3</v>
      </c>
      <c r="G705" s="104" t="s">
        <v>449</v>
      </c>
      <c r="H705" s="105" t="s">
        <v>250</v>
      </c>
      <c r="I705" s="36">
        <v>40288</v>
      </c>
      <c r="J705" s="17">
        <f t="shared" si="224"/>
        <v>54</v>
      </c>
      <c r="K705" s="18">
        <f t="shared" si="225"/>
        <v>45</v>
      </c>
      <c r="L705" s="19">
        <f t="shared" si="246"/>
        <v>45</v>
      </c>
      <c r="M705" s="20">
        <f t="shared" si="247"/>
        <v>0</v>
      </c>
      <c r="N705" s="20">
        <f t="shared" si="248"/>
        <v>0</v>
      </c>
      <c r="O705" s="20">
        <f t="shared" si="249"/>
        <v>0</v>
      </c>
      <c r="P705" s="20">
        <f t="shared" si="250"/>
        <v>0</v>
      </c>
      <c r="Q705" s="20">
        <f t="shared" si="251"/>
        <v>0</v>
      </c>
      <c r="R705" s="21">
        <v>9</v>
      </c>
      <c r="S705" s="22">
        <f t="shared" si="226"/>
        <v>45</v>
      </c>
      <c r="T705" s="22">
        <f t="shared" si="227"/>
        <v>0</v>
      </c>
      <c r="U705" s="22">
        <f t="shared" si="228"/>
        <v>0</v>
      </c>
      <c r="V705" s="22">
        <f t="shared" si="229"/>
        <v>0</v>
      </c>
      <c r="W705" s="22">
        <f t="shared" si="230"/>
        <v>0</v>
      </c>
      <c r="X705" s="26">
        <v>45</v>
      </c>
      <c r="Y705" s="27"/>
      <c r="Z705" s="27"/>
      <c r="AA705" s="27"/>
      <c r="AB705" s="27"/>
      <c r="AC705" s="27"/>
    </row>
    <row r="706" spans="1:29" ht="15" customHeight="1" x14ac:dyDescent="0.3">
      <c r="A706" s="148" t="s">
        <v>142</v>
      </c>
      <c r="B706" s="149" t="s">
        <v>877</v>
      </c>
      <c r="C706" s="101" t="s">
        <v>690</v>
      </c>
      <c r="D706" s="107">
        <v>19</v>
      </c>
      <c r="E706" s="101" t="s">
        <v>46</v>
      </c>
      <c r="F706" s="153">
        <f t="shared" si="245"/>
        <v>4</v>
      </c>
      <c r="G706" s="104" t="s">
        <v>1032</v>
      </c>
      <c r="H706" s="105" t="s">
        <v>1077</v>
      </c>
      <c r="I706" s="36">
        <v>40229</v>
      </c>
      <c r="J706" s="17">
        <f t="shared" si="224"/>
        <v>48</v>
      </c>
      <c r="K706" s="18">
        <f t="shared" si="225"/>
        <v>45</v>
      </c>
      <c r="L706" s="19">
        <f t="shared" si="246"/>
        <v>45</v>
      </c>
      <c r="M706" s="20">
        <f t="shared" si="247"/>
        <v>0</v>
      </c>
      <c r="N706" s="20">
        <f t="shared" si="248"/>
        <v>0</v>
      </c>
      <c r="O706" s="20">
        <f t="shared" si="249"/>
        <v>0</v>
      </c>
      <c r="P706" s="20">
        <f t="shared" si="250"/>
        <v>0</v>
      </c>
      <c r="Q706" s="20">
        <f t="shared" si="251"/>
        <v>0</v>
      </c>
      <c r="R706" s="21">
        <v>3</v>
      </c>
      <c r="S706" s="22">
        <f t="shared" si="226"/>
        <v>45</v>
      </c>
      <c r="T706" s="22">
        <f t="shared" si="227"/>
        <v>0</v>
      </c>
      <c r="U706" s="22">
        <f t="shared" si="228"/>
        <v>0</v>
      </c>
      <c r="V706" s="22">
        <f t="shared" si="229"/>
        <v>0</v>
      </c>
      <c r="W706" s="22">
        <f t="shared" si="230"/>
        <v>0</v>
      </c>
      <c r="X706" s="26">
        <v>45</v>
      </c>
      <c r="Y706" s="27"/>
      <c r="Z706" s="27"/>
      <c r="AA706" s="27"/>
      <c r="AB706" s="27"/>
      <c r="AC706" s="27"/>
    </row>
    <row r="707" spans="1:29" ht="15" customHeight="1" x14ac:dyDescent="0.3">
      <c r="A707" s="148" t="s">
        <v>142</v>
      </c>
      <c r="B707" s="149" t="s">
        <v>275</v>
      </c>
      <c r="C707" s="101" t="s">
        <v>213</v>
      </c>
      <c r="D707" s="101">
        <v>15</v>
      </c>
      <c r="E707" s="101" t="s">
        <v>29</v>
      </c>
      <c r="F707" s="153">
        <f t="shared" si="245"/>
        <v>5</v>
      </c>
      <c r="G707" s="104" t="s">
        <v>1030</v>
      </c>
      <c r="H707" s="105" t="s">
        <v>988</v>
      </c>
      <c r="I707" s="36">
        <v>40414</v>
      </c>
      <c r="J707" s="17">
        <f t="shared" si="224"/>
        <v>38</v>
      </c>
      <c r="K707" s="18">
        <f t="shared" si="225"/>
        <v>30</v>
      </c>
      <c r="L707" s="19">
        <f t="shared" si="246"/>
        <v>30</v>
      </c>
      <c r="M707" s="20">
        <f t="shared" si="247"/>
        <v>0</v>
      </c>
      <c r="N707" s="20">
        <f t="shared" si="248"/>
        <v>0</v>
      </c>
      <c r="O707" s="20">
        <f t="shared" si="249"/>
        <v>0</v>
      </c>
      <c r="P707" s="20">
        <f t="shared" si="250"/>
        <v>0</v>
      </c>
      <c r="Q707" s="20">
        <f t="shared" si="251"/>
        <v>0</v>
      </c>
      <c r="R707" s="21">
        <v>8</v>
      </c>
      <c r="S707" s="22">
        <f t="shared" si="226"/>
        <v>30</v>
      </c>
      <c r="T707" s="22">
        <f t="shared" si="227"/>
        <v>0</v>
      </c>
      <c r="U707" s="22">
        <f t="shared" si="228"/>
        <v>0</v>
      </c>
      <c r="V707" s="22">
        <f t="shared" si="229"/>
        <v>0</v>
      </c>
      <c r="W707" s="22">
        <f t="shared" si="230"/>
        <v>0</v>
      </c>
      <c r="X707" s="26">
        <v>30</v>
      </c>
      <c r="Y707" s="27"/>
      <c r="Z707" s="27"/>
      <c r="AA707" s="27"/>
      <c r="AB707" s="27"/>
      <c r="AC707" s="27"/>
    </row>
    <row r="708" spans="1:29" ht="15" customHeight="1" x14ac:dyDescent="0.3">
      <c r="A708" s="163" t="s">
        <v>142</v>
      </c>
      <c r="B708" s="125" t="s">
        <v>1161</v>
      </c>
      <c r="C708" s="101" t="s">
        <v>1073</v>
      </c>
      <c r="D708" s="107">
        <v>6</v>
      </c>
      <c r="E708" s="101" t="s">
        <v>31</v>
      </c>
      <c r="F708" s="153">
        <f t="shared" si="245"/>
        <v>6</v>
      </c>
      <c r="G708" s="104" t="s">
        <v>106</v>
      </c>
      <c r="H708" s="105" t="s">
        <v>847</v>
      </c>
      <c r="I708" s="36">
        <v>40235</v>
      </c>
      <c r="J708" s="17">
        <f t="shared" ref="J708:J769" si="252">SUM(L708:R708)</f>
        <v>32</v>
      </c>
      <c r="K708" s="18">
        <f t="shared" si="225"/>
        <v>30</v>
      </c>
      <c r="L708" s="19">
        <f t="shared" si="246"/>
        <v>30</v>
      </c>
      <c r="M708" s="20">
        <f t="shared" si="247"/>
        <v>0</v>
      </c>
      <c r="N708" s="20">
        <f t="shared" si="248"/>
        <v>0</v>
      </c>
      <c r="O708" s="20">
        <f t="shared" si="249"/>
        <v>0</v>
      </c>
      <c r="P708" s="20">
        <f t="shared" si="250"/>
        <v>0</v>
      </c>
      <c r="Q708" s="20">
        <f t="shared" si="251"/>
        <v>0</v>
      </c>
      <c r="R708" s="21">
        <v>2</v>
      </c>
      <c r="S708" s="22">
        <f t="shared" si="226"/>
        <v>30</v>
      </c>
      <c r="T708" s="22">
        <f t="shared" si="227"/>
        <v>0</v>
      </c>
      <c r="U708" s="22">
        <f t="shared" si="228"/>
        <v>0</v>
      </c>
      <c r="V708" s="22">
        <f t="shared" si="229"/>
        <v>0</v>
      </c>
      <c r="W708" s="22">
        <f t="shared" si="230"/>
        <v>0</v>
      </c>
      <c r="X708" s="26">
        <v>30</v>
      </c>
      <c r="Y708" s="27"/>
      <c r="Z708" s="27"/>
      <c r="AA708" s="27"/>
      <c r="AB708" s="27"/>
      <c r="AC708" s="27"/>
    </row>
    <row r="709" spans="1:29" ht="15" customHeight="1" x14ac:dyDescent="0.3">
      <c r="A709" s="163" t="s">
        <v>142</v>
      </c>
      <c r="B709" s="149" t="s">
        <v>619</v>
      </c>
      <c r="C709" s="101" t="s">
        <v>497</v>
      </c>
      <c r="D709" s="101">
        <v>6</v>
      </c>
      <c r="E709" s="101" t="s">
        <v>31</v>
      </c>
      <c r="F709" s="153">
        <f t="shared" si="245"/>
        <v>7</v>
      </c>
      <c r="G709" s="104" t="s">
        <v>819</v>
      </c>
      <c r="H709" s="105" t="s">
        <v>820</v>
      </c>
      <c r="I709" s="36">
        <v>40302</v>
      </c>
      <c r="J709" s="17">
        <f t="shared" si="252"/>
        <v>31</v>
      </c>
      <c r="K709" s="18">
        <f t="shared" ref="K709:K769" si="253">SUM(L709:Q709)</f>
        <v>5</v>
      </c>
      <c r="L709" s="19">
        <f t="shared" si="246"/>
        <v>5</v>
      </c>
      <c r="M709" s="20">
        <f t="shared" si="247"/>
        <v>0</v>
      </c>
      <c r="N709" s="20">
        <f t="shared" si="248"/>
        <v>0</v>
      </c>
      <c r="O709" s="20">
        <f t="shared" si="249"/>
        <v>0</v>
      </c>
      <c r="P709" s="20">
        <f t="shared" si="250"/>
        <v>0</v>
      </c>
      <c r="Q709" s="20">
        <f t="shared" si="251"/>
        <v>0</v>
      </c>
      <c r="R709" s="21">
        <v>26</v>
      </c>
      <c r="S709" s="22">
        <f t="shared" ref="S709:S769" si="254">IFERROR(LARGE((X709:AC709),1),0)</f>
        <v>5</v>
      </c>
      <c r="T709" s="22">
        <f t="shared" ref="T709:T769" si="255">IFERROR(LARGE((X709:AC709),2),0)</f>
        <v>0</v>
      </c>
      <c r="U709" s="22">
        <f t="shared" ref="U709:U769" si="256">IFERROR(LARGE((X709:AC709),3),0)</f>
        <v>0</v>
      </c>
      <c r="V709" s="22">
        <f t="shared" ref="V709:V769" si="257">IFERROR(LARGE((X709:AC709),4),0)</f>
        <v>0</v>
      </c>
      <c r="W709" s="22">
        <f t="shared" ref="W709:W769" si="258">IFERROR(LARGE((X709:AC709),5),0)</f>
        <v>0</v>
      </c>
      <c r="X709" s="26">
        <v>5</v>
      </c>
      <c r="Y709" s="27"/>
      <c r="Z709" s="27"/>
      <c r="AA709" s="27"/>
      <c r="AB709" s="27"/>
      <c r="AC709" s="27"/>
    </row>
    <row r="710" spans="1:29" ht="15" customHeight="1" x14ac:dyDescent="0.3">
      <c r="A710" s="148" t="s">
        <v>142</v>
      </c>
      <c r="B710" s="125" t="s">
        <v>884</v>
      </c>
      <c r="C710" s="126" t="s">
        <v>883</v>
      </c>
      <c r="D710" s="107">
        <v>8</v>
      </c>
      <c r="E710" s="101" t="s">
        <v>49</v>
      </c>
      <c r="F710" s="153">
        <f t="shared" si="245"/>
        <v>8</v>
      </c>
      <c r="G710" s="117" t="s">
        <v>1436</v>
      </c>
      <c r="H710" s="118" t="s">
        <v>1437</v>
      </c>
      <c r="I710" s="74">
        <v>40858</v>
      </c>
      <c r="J710" s="17">
        <f t="shared" si="252"/>
        <v>30</v>
      </c>
      <c r="K710" s="18">
        <f t="shared" si="253"/>
        <v>30</v>
      </c>
      <c r="L710" s="19">
        <f t="shared" si="246"/>
        <v>30</v>
      </c>
      <c r="M710" s="20">
        <f t="shared" si="247"/>
        <v>0</v>
      </c>
      <c r="N710" s="20">
        <f t="shared" si="248"/>
        <v>0</v>
      </c>
      <c r="O710" s="20">
        <f t="shared" si="249"/>
        <v>0</v>
      </c>
      <c r="P710" s="20">
        <f t="shared" si="250"/>
        <v>0</v>
      </c>
      <c r="Q710" s="20">
        <f t="shared" si="251"/>
        <v>0</v>
      </c>
      <c r="R710" s="21">
        <v>0</v>
      </c>
      <c r="S710" s="22">
        <f t="shared" si="254"/>
        <v>30</v>
      </c>
      <c r="T710" s="22">
        <f t="shared" si="255"/>
        <v>0</v>
      </c>
      <c r="U710" s="22">
        <f t="shared" si="256"/>
        <v>0</v>
      </c>
      <c r="V710" s="22">
        <f t="shared" si="257"/>
        <v>0</v>
      </c>
      <c r="W710" s="22">
        <f t="shared" si="258"/>
        <v>0</v>
      </c>
      <c r="X710" s="26">
        <v>30</v>
      </c>
      <c r="Y710" s="27"/>
      <c r="Z710" s="27"/>
      <c r="AA710" s="27"/>
      <c r="AB710" s="27"/>
      <c r="AC710" s="27"/>
    </row>
    <row r="711" spans="1:29" ht="15" customHeight="1" x14ac:dyDescent="0.3">
      <c r="A711" s="148" t="s">
        <v>142</v>
      </c>
      <c r="B711" s="149" t="s">
        <v>1017</v>
      </c>
      <c r="C711" s="101" t="s">
        <v>943</v>
      </c>
      <c r="D711" s="102">
        <v>5</v>
      </c>
      <c r="E711" s="101" t="s">
        <v>53</v>
      </c>
      <c r="F711" s="153">
        <f t="shared" si="245"/>
        <v>9</v>
      </c>
      <c r="G711" s="104" t="s">
        <v>944</v>
      </c>
      <c r="H711" s="105" t="s">
        <v>945</v>
      </c>
      <c r="I711" s="36">
        <v>40196</v>
      </c>
      <c r="J711" s="17">
        <f t="shared" si="252"/>
        <v>30</v>
      </c>
      <c r="K711" s="18">
        <f t="shared" si="253"/>
        <v>30</v>
      </c>
      <c r="L711" s="19">
        <f t="shared" si="246"/>
        <v>30</v>
      </c>
      <c r="M711" s="20">
        <f t="shared" si="247"/>
        <v>0</v>
      </c>
      <c r="N711" s="20">
        <f t="shared" si="248"/>
        <v>0</v>
      </c>
      <c r="O711" s="20">
        <f t="shared" si="249"/>
        <v>0</v>
      </c>
      <c r="P711" s="20">
        <f t="shared" si="250"/>
        <v>0</v>
      </c>
      <c r="Q711" s="20">
        <f t="shared" si="251"/>
        <v>0</v>
      </c>
      <c r="R711" s="21">
        <v>0</v>
      </c>
      <c r="S711" s="22">
        <f t="shared" si="254"/>
        <v>30</v>
      </c>
      <c r="T711" s="22">
        <f t="shared" si="255"/>
        <v>0</v>
      </c>
      <c r="U711" s="22">
        <f t="shared" si="256"/>
        <v>0</v>
      </c>
      <c r="V711" s="22">
        <f t="shared" si="257"/>
        <v>0</v>
      </c>
      <c r="W711" s="22">
        <f t="shared" si="258"/>
        <v>0</v>
      </c>
      <c r="X711" s="26">
        <v>30</v>
      </c>
      <c r="Y711" s="27"/>
      <c r="Z711" s="27"/>
      <c r="AA711" s="27"/>
      <c r="AB711" s="27"/>
      <c r="AC711" s="27"/>
    </row>
    <row r="712" spans="1:29" ht="15" customHeight="1" x14ac:dyDescent="0.3">
      <c r="A712" s="163" t="s">
        <v>142</v>
      </c>
      <c r="B712" s="149" t="s">
        <v>875</v>
      </c>
      <c r="C712" s="101" t="s">
        <v>841</v>
      </c>
      <c r="D712" s="107">
        <v>3</v>
      </c>
      <c r="E712" s="101" t="s">
        <v>39</v>
      </c>
      <c r="F712" s="153">
        <f t="shared" si="245"/>
        <v>10</v>
      </c>
      <c r="G712" s="104" t="s">
        <v>799</v>
      </c>
      <c r="H712" s="105" t="s">
        <v>847</v>
      </c>
      <c r="I712" s="36">
        <v>40255</v>
      </c>
      <c r="J712" s="17">
        <f t="shared" si="252"/>
        <v>20</v>
      </c>
      <c r="K712" s="18">
        <f t="shared" si="253"/>
        <v>15</v>
      </c>
      <c r="L712" s="19">
        <f t="shared" si="246"/>
        <v>15</v>
      </c>
      <c r="M712" s="20">
        <f t="shared" si="247"/>
        <v>0</v>
      </c>
      <c r="N712" s="20">
        <f t="shared" si="248"/>
        <v>0</v>
      </c>
      <c r="O712" s="20">
        <f t="shared" si="249"/>
        <v>0</v>
      </c>
      <c r="P712" s="20">
        <f t="shared" si="250"/>
        <v>0</v>
      </c>
      <c r="Q712" s="20">
        <f t="shared" si="251"/>
        <v>0</v>
      </c>
      <c r="R712" s="21">
        <v>5</v>
      </c>
      <c r="S712" s="22">
        <f t="shared" si="254"/>
        <v>15</v>
      </c>
      <c r="T712" s="22">
        <f t="shared" si="255"/>
        <v>0</v>
      </c>
      <c r="U712" s="22">
        <f t="shared" si="256"/>
        <v>0</v>
      </c>
      <c r="V712" s="22">
        <f t="shared" si="257"/>
        <v>0</v>
      </c>
      <c r="W712" s="22">
        <f t="shared" si="258"/>
        <v>0</v>
      </c>
      <c r="X712" s="26">
        <v>15</v>
      </c>
      <c r="Y712" s="27"/>
      <c r="Z712" s="27"/>
      <c r="AA712" s="27"/>
      <c r="AB712" s="27"/>
      <c r="AC712" s="27"/>
    </row>
    <row r="713" spans="1:29" ht="15" customHeight="1" x14ac:dyDescent="0.3">
      <c r="A713" s="148" t="s">
        <v>142</v>
      </c>
      <c r="B713" s="232" t="s">
        <v>373</v>
      </c>
      <c r="C713" s="236" t="s">
        <v>374</v>
      </c>
      <c r="D713" s="217">
        <v>18</v>
      </c>
      <c r="E713" s="101" t="s">
        <v>71</v>
      </c>
      <c r="F713" s="153">
        <f t="shared" si="245"/>
        <v>11</v>
      </c>
      <c r="G713" s="240" t="s">
        <v>2080</v>
      </c>
      <c r="H713" s="256" t="s">
        <v>1438</v>
      </c>
      <c r="I713" s="242">
        <v>40662</v>
      </c>
      <c r="J713" s="17">
        <f t="shared" si="252"/>
        <v>15</v>
      </c>
      <c r="K713" s="18">
        <f t="shared" si="253"/>
        <v>15</v>
      </c>
      <c r="L713" s="19">
        <f t="shared" si="246"/>
        <v>15</v>
      </c>
      <c r="M713" s="20">
        <f t="shared" si="247"/>
        <v>0</v>
      </c>
      <c r="N713" s="20">
        <f t="shared" si="248"/>
        <v>0</v>
      </c>
      <c r="O713" s="20">
        <f t="shared" si="249"/>
        <v>0</v>
      </c>
      <c r="P713" s="20">
        <f t="shared" si="250"/>
        <v>0</v>
      </c>
      <c r="Q713" s="20">
        <f t="shared" si="251"/>
        <v>0</v>
      </c>
      <c r="R713" s="21">
        <v>0</v>
      </c>
      <c r="S713" s="22">
        <f t="shared" si="254"/>
        <v>15</v>
      </c>
      <c r="T713" s="22">
        <f t="shared" si="255"/>
        <v>0</v>
      </c>
      <c r="U713" s="22">
        <f t="shared" si="256"/>
        <v>0</v>
      </c>
      <c r="V713" s="22">
        <f t="shared" si="257"/>
        <v>0</v>
      </c>
      <c r="W713" s="22">
        <f t="shared" si="258"/>
        <v>0</v>
      </c>
      <c r="X713" s="26">
        <v>15</v>
      </c>
      <c r="Y713" s="27"/>
      <c r="Z713" s="27"/>
      <c r="AA713" s="27"/>
      <c r="AB713" s="27"/>
      <c r="AC713" s="27"/>
    </row>
    <row r="714" spans="1:29" ht="15" customHeight="1" x14ac:dyDescent="0.3">
      <c r="A714" s="148" t="s">
        <v>142</v>
      </c>
      <c r="B714" s="262" t="s">
        <v>1186</v>
      </c>
      <c r="C714" s="273" t="s">
        <v>689</v>
      </c>
      <c r="D714" s="217">
        <v>18</v>
      </c>
      <c r="E714" s="214" t="s">
        <v>71</v>
      </c>
      <c r="F714" s="153">
        <f t="shared" si="245"/>
        <v>12</v>
      </c>
      <c r="G714" s="237" t="s">
        <v>449</v>
      </c>
      <c r="H714" s="238" t="s">
        <v>684</v>
      </c>
      <c r="I714" s="239">
        <v>40464</v>
      </c>
      <c r="J714" s="17">
        <f t="shared" si="252"/>
        <v>15</v>
      </c>
      <c r="K714" s="18">
        <f t="shared" si="253"/>
        <v>0</v>
      </c>
      <c r="L714" s="19">
        <f t="shared" si="246"/>
        <v>0</v>
      </c>
      <c r="M714" s="20">
        <f t="shared" si="247"/>
        <v>0</v>
      </c>
      <c r="N714" s="20">
        <f t="shared" si="248"/>
        <v>0</v>
      </c>
      <c r="O714" s="20">
        <f t="shared" si="249"/>
        <v>0</v>
      </c>
      <c r="P714" s="20">
        <f t="shared" si="250"/>
        <v>0</v>
      </c>
      <c r="Q714" s="20">
        <f t="shared" si="251"/>
        <v>0</v>
      </c>
      <c r="R714" s="21">
        <v>15</v>
      </c>
      <c r="S714" s="22">
        <f t="shared" si="254"/>
        <v>0</v>
      </c>
      <c r="T714" s="22">
        <f t="shared" si="255"/>
        <v>0</v>
      </c>
      <c r="U714" s="22">
        <f t="shared" si="256"/>
        <v>0</v>
      </c>
      <c r="V714" s="22">
        <f t="shared" si="257"/>
        <v>0</v>
      </c>
      <c r="W714" s="22">
        <f t="shared" si="258"/>
        <v>0</v>
      </c>
      <c r="X714" s="26"/>
      <c r="Y714" s="27"/>
      <c r="Z714" s="27"/>
      <c r="AA714" s="27"/>
      <c r="AB714" s="27"/>
      <c r="AC714" s="27"/>
    </row>
    <row r="715" spans="1:29" ht="15" customHeight="1" x14ac:dyDescent="0.3">
      <c r="A715" s="148" t="s">
        <v>142</v>
      </c>
      <c r="B715" s="232" t="s">
        <v>2013</v>
      </c>
      <c r="C715" s="236" t="s">
        <v>1260</v>
      </c>
      <c r="D715" s="217">
        <v>12</v>
      </c>
      <c r="E715" s="101" t="s">
        <v>25</v>
      </c>
      <c r="F715" s="153">
        <f t="shared" si="245"/>
        <v>13</v>
      </c>
      <c r="G715" s="240" t="s">
        <v>1382</v>
      </c>
      <c r="H715" s="256" t="s">
        <v>1001</v>
      </c>
      <c r="I715" s="242">
        <v>40397</v>
      </c>
      <c r="J715" s="17">
        <f t="shared" si="252"/>
        <v>15</v>
      </c>
      <c r="K715" s="18">
        <f t="shared" si="253"/>
        <v>15</v>
      </c>
      <c r="L715" s="19">
        <f t="shared" si="246"/>
        <v>15</v>
      </c>
      <c r="M715" s="20">
        <f t="shared" si="247"/>
        <v>0</v>
      </c>
      <c r="N715" s="20">
        <f t="shared" si="248"/>
        <v>0</v>
      </c>
      <c r="O715" s="20">
        <f t="shared" si="249"/>
        <v>0</v>
      </c>
      <c r="P715" s="20">
        <f t="shared" si="250"/>
        <v>0</v>
      </c>
      <c r="Q715" s="20">
        <f t="shared" si="251"/>
        <v>0</v>
      </c>
      <c r="R715" s="21">
        <v>0</v>
      </c>
      <c r="S715" s="22">
        <f t="shared" si="254"/>
        <v>15</v>
      </c>
      <c r="T715" s="22">
        <f t="shared" si="255"/>
        <v>0</v>
      </c>
      <c r="U715" s="22">
        <f t="shared" si="256"/>
        <v>0</v>
      </c>
      <c r="V715" s="22">
        <f t="shared" si="257"/>
        <v>0</v>
      </c>
      <c r="W715" s="22">
        <f t="shared" si="258"/>
        <v>0</v>
      </c>
      <c r="X715" s="26">
        <v>15</v>
      </c>
      <c r="Y715" s="27"/>
      <c r="Z715" s="27"/>
      <c r="AA715" s="27"/>
      <c r="AB715" s="27"/>
      <c r="AC715" s="27"/>
    </row>
    <row r="716" spans="1:29" ht="15" customHeight="1" x14ac:dyDescent="0.3">
      <c r="A716" s="148" t="s">
        <v>142</v>
      </c>
      <c r="B716" s="232" t="s">
        <v>2052</v>
      </c>
      <c r="C716" s="236" t="s">
        <v>1824</v>
      </c>
      <c r="D716" s="217">
        <v>8</v>
      </c>
      <c r="E716" s="101" t="s">
        <v>49</v>
      </c>
      <c r="F716" s="153">
        <f t="shared" si="245"/>
        <v>14</v>
      </c>
      <c r="G716" s="240" t="s">
        <v>1811</v>
      </c>
      <c r="H716" s="256" t="s">
        <v>1812</v>
      </c>
      <c r="I716" s="242">
        <v>40325</v>
      </c>
      <c r="J716" s="17">
        <f t="shared" si="252"/>
        <v>15</v>
      </c>
      <c r="K716" s="18">
        <f t="shared" si="253"/>
        <v>15</v>
      </c>
      <c r="L716" s="19">
        <f t="shared" si="246"/>
        <v>15</v>
      </c>
      <c r="M716" s="20">
        <f t="shared" si="247"/>
        <v>0</v>
      </c>
      <c r="N716" s="20">
        <f t="shared" si="248"/>
        <v>0</v>
      </c>
      <c r="O716" s="20">
        <f t="shared" si="249"/>
        <v>0</v>
      </c>
      <c r="P716" s="20">
        <f t="shared" si="250"/>
        <v>0</v>
      </c>
      <c r="Q716" s="20">
        <f t="shared" si="251"/>
        <v>0</v>
      </c>
      <c r="R716" s="21">
        <v>0</v>
      </c>
      <c r="S716" s="22">
        <f t="shared" si="254"/>
        <v>15</v>
      </c>
      <c r="T716" s="22">
        <f t="shared" si="255"/>
        <v>0</v>
      </c>
      <c r="U716" s="22">
        <f t="shared" si="256"/>
        <v>0</v>
      </c>
      <c r="V716" s="22">
        <f t="shared" si="257"/>
        <v>0</v>
      </c>
      <c r="W716" s="22">
        <f t="shared" si="258"/>
        <v>0</v>
      </c>
      <c r="X716" s="26">
        <v>15</v>
      </c>
      <c r="Y716" s="27"/>
      <c r="Z716" s="27"/>
      <c r="AA716" s="27"/>
      <c r="AB716" s="27"/>
      <c r="AC716" s="27"/>
    </row>
    <row r="717" spans="1:29" ht="15" customHeight="1" x14ac:dyDescent="0.3">
      <c r="A717" s="163" t="s">
        <v>142</v>
      </c>
      <c r="B717" s="258" t="s">
        <v>343</v>
      </c>
      <c r="C717" s="222" t="s">
        <v>320</v>
      </c>
      <c r="D717" s="263" t="s">
        <v>205</v>
      </c>
      <c r="E717" s="135" t="s">
        <v>75</v>
      </c>
      <c r="F717" s="153">
        <f t="shared" si="245"/>
        <v>15</v>
      </c>
      <c r="G717" s="243" t="s">
        <v>84</v>
      </c>
      <c r="H717" s="244" t="s">
        <v>365</v>
      </c>
      <c r="I717" s="245">
        <v>40355</v>
      </c>
      <c r="J717" s="17">
        <f t="shared" si="252"/>
        <v>13</v>
      </c>
      <c r="K717" s="18">
        <f t="shared" si="253"/>
        <v>5</v>
      </c>
      <c r="L717" s="19">
        <f t="shared" si="246"/>
        <v>5</v>
      </c>
      <c r="M717" s="20">
        <f t="shared" si="247"/>
        <v>0</v>
      </c>
      <c r="N717" s="20">
        <f t="shared" si="248"/>
        <v>0</v>
      </c>
      <c r="O717" s="20">
        <f t="shared" si="249"/>
        <v>0</v>
      </c>
      <c r="P717" s="20">
        <f t="shared" si="250"/>
        <v>0</v>
      </c>
      <c r="Q717" s="20">
        <f t="shared" si="251"/>
        <v>0</v>
      </c>
      <c r="R717" s="21">
        <v>8</v>
      </c>
      <c r="S717" s="22">
        <f t="shared" si="254"/>
        <v>5</v>
      </c>
      <c r="T717" s="22">
        <f t="shared" si="255"/>
        <v>0</v>
      </c>
      <c r="U717" s="22">
        <f t="shared" si="256"/>
        <v>0</v>
      </c>
      <c r="V717" s="22">
        <f t="shared" si="257"/>
        <v>0</v>
      </c>
      <c r="W717" s="22">
        <f t="shared" si="258"/>
        <v>0</v>
      </c>
      <c r="X717" s="26">
        <v>5</v>
      </c>
      <c r="Y717" s="27"/>
      <c r="Z717" s="27"/>
      <c r="AA717" s="27"/>
      <c r="AB717" s="37"/>
      <c r="AC717" s="37"/>
    </row>
    <row r="718" spans="1:29" ht="15" customHeight="1" x14ac:dyDescent="0.3">
      <c r="A718" s="148" t="s">
        <v>142</v>
      </c>
      <c r="B718" s="228" t="s">
        <v>169</v>
      </c>
      <c r="C718" s="219" t="s">
        <v>170</v>
      </c>
      <c r="D718" s="263">
        <v>12</v>
      </c>
      <c r="E718" s="135" t="s">
        <v>25</v>
      </c>
      <c r="F718" s="153">
        <f t="shared" si="245"/>
        <v>16</v>
      </c>
      <c r="G718" s="246" t="s">
        <v>107</v>
      </c>
      <c r="H718" s="249" t="s">
        <v>1440</v>
      </c>
      <c r="I718" s="248">
        <v>40836</v>
      </c>
      <c r="J718" s="17">
        <f t="shared" si="252"/>
        <v>12</v>
      </c>
      <c r="K718" s="18">
        <f t="shared" si="253"/>
        <v>12</v>
      </c>
      <c r="L718" s="19">
        <f t="shared" si="246"/>
        <v>12</v>
      </c>
      <c r="M718" s="20">
        <f t="shared" si="247"/>
        <v>0</v>
      </c>
      <c r="N718" s="20">
        <f t="shared" si="248"/>
        <v>0</v>
      </c>
      <c r="O718" s="20">
        <f t="shared" si="249"/>
        <v>0</v>
      </c>
      <c r="P718" s="20">
        <f t="shared" si="250"/>
        <v>0</v>
      </c>
      <c r="Q718" s="20">
        <f t="shared" si="251"/>
        <v>0</v>
      </c>
      <c r="R718" s="21">
        <v>0</v>
      </c>
      <c r="S718" s="22">
        <f t="shared" si="254"/>
        <v>12</v>
      </c>
      <c r="T718" s="22">
        <f t="shared" si="255"/>
        <v>0</v>
      </c>
      <c r="U718" s="22">
        <f t="shared" si="256"/>
        <v>0</v>
      </c>
      <c r="V718" s="22">
        <f t="shared" si="257"/>
        <v>0</v>
      </c>
      <c r="W718" s="22">
        <f t="shared" si="258"/>
        <v>0</v>
      </c>
      <c r="X718" s="26">
        <v>12</v>
      </c>
      <c r="Y718" s="27"/>
      <c r="Z718" s="27"/>
      <c r="AA718" s="27"/>
      <c r="AB718" s="37"/>
      <c r="AC718" s="37"/>
    </row>
    <row r="719" spans="1:29" ht="15" customHeight="1" x14ac:dyDescent="0.3">
      <c r="A719" s="148" t="s">
        <v>142</v>
      </c>
      <c r="B719" s="228" t="s">
        <v>2053</v>
      </c>
      <c r="C719" s="219" t="s">
        <v>1825</v>
      </c>
      <c r="D719" s="263">
        <v>8</v>
      </c>
      <c r="E719" s="135" t="s">
        <v>49</v>
      </c>
      <c r="F719" s="153">
        <f t="shared" si="245"/>
        <v>17</v>
      </c>
      <c r="G719" s="246" t="s">
        <v>1297</v>
      </c>
      <c r="H719" s="249" t="s">
        <v>1813</v>
      </c>
      <c r="I719" s="248">
        <v>40345</v>
      </c>
      <c r="J719" s="17">
        <f t="shared" si="252"/>
        <v>12</v>
      </c>
      <c r="K719" s="18">
        <f t="shared" si="253"/>
        <v>12</v>
      </c>
      <c r="L719" s="19">
        <f t="shared" si="246"/>
        <v>12</v>
      </c>
      <c r="M719" s="20">
        <f t="shared" si="247"/>
        <v>0</v>
      </c>
      <c r="N719" s="20">
        <f t="shared" si="248"/>
        <v>0</v>
      </c>
      <c r="O719" s="20">
        <f t="shared" si="249"/>
        <v>0</v>
      </c>
      <c r="P719" s="20">
        <f t="shared" si="250"/>
        <v>0</v>
      </c>
      <c r="Q719" s="20">
        <f t="shared" si="251"/>
        <v>0</v>
      </c>
      <c r="R719" s="21">
        <v>0</v>
      </c>
      <c r="S719" s="22">
        <f t="shared" si="254"/>
        <v>12</v>
      </c>
      <c r="T719" s="22">
        <f t="shared" si="255"/>
        <v>0</v>
      </c>
      <c r="U719" s="22">
        <f t="shared" si="256"/>
        <v>0</v>
      </c>
      <c r="V719" s="22">
        <f t="shared" si="257"/>
        <v>0</v>
      </c>
      <c r="W719" s="22">
        <f t="shared" si="258"/>
        <v>0</v>
      </c>
      <c r="X719" s="26">
        <v>12</v>
      </c>
      <c r="Y719" s="27"/>
      <c r="Z719" s="27"/>
      <c r="AA719" s="27"/>
      <c r="AB719" s="37"/>
      <c r="AC719" s="37"/>
    </row>
    <row r="720" spans="1:29" ht="15" customHeight="1" x14ac:dyDescent="0.3">
      <c r="A720" s="148" t="s">
        <v>142</v>
      </c>
      <c r="B720" s="228" t="s">
        <v>2021</v>
      </c>
      <c r="C720" s="219" t="s">
        <v>1291</v>
      </c>
      <c r="D720" s="263">
        <v>11</v>
      </c>
      <c r="E720" s="135" t="s">
        <v>180</v>
      </c>
      <c r="F720" s="153">
        <f t="shared" si="245"/>
        <v>18</v>
      </c>
      <c r="G720" s="246" t="s">
        <v>1306</v>
      </c>
      <c r="H720" s="249" t="s">
        <v>1439</v>
      </c>
      <c r="I720" s="248">
        <v>40328</v>
      </c>
      <c r="J720" s="17">
        <f t="shared" si="252"/>
        <v>12</v>
      </c>
      <c r="K720" s="18">
        <f t="shared" si="253"/>
        <v>12</v>
      </c>
      <c r="L720" s="19">
        <f t="shared" si="246"/>
        <v>12</v>
      </c>
      <c r="M720" s="20">
        <f t="shared" si="247"/>
        <v>0</v>
      </c>
      <c r="N720" s="20">
        <f t="shared" si="248"/>
        <v>0</v>
      </c>
      <c r="O720" s="20">
        <f t="shared" si="249"/>
        <v>0</v>
      </c>
      <c r="P720" s="20">
        <f t="shared" si="250"/>
        <v>0</v>
      </c>
      <c r="Q720" s="20">
        <f t="shared" si="251"/>
        <v>0</v>
      </c>
      <c r="R720" s="21">
        <v>0</v>
      </c>
      <c r="S720" s="22">
        <f t="shared" si="254"/>
        <v>12</v>
      </c>
      <c r="T720" s="22">
        <f t="shared" si="255"/>
        <v>0</v>
      </c>
      <c r="U720" s="22">
        <f t="shared" si="256"/>
        <v>0</v>
      </c>
      <c r="V720" s="22">
        <f t="shared" si="257"/>
        <v>0</v>
      </c>
      <c r="W720" s="22">
        <f t="shared" si="258"/>
        <v>0</v>
      </c>
      <c r="X720" s="26">
        <v>12</v>
      </c>
      <c r="Y720" s="27"/>
      <c r="Z720" s="27"/>
      <c r="AA720" s="27"/>
      <c r="AB720" s="37"/>
      <c r="AC720" s="37"/>
    </row>
    <row r="721" spans="1:29" ht="15" customHeight="1" x14ac:dyDescent="0.3">
      <c r="A721" s="163" t="s">
        <v>142</v>
      </c>
      <c r="B721" s="258" t="s">
        <v>270</v>
      </c>
      <c r="C721" s="222" t="s">
        <v>255</v>
      </c>
      <c r="D721" s="263">
        <v>5</v>
      </c>
      <c r="E721" s="135" t="s">
        <v>53</v>
      </c>
      <c r="F721" s="153">
        <f t="shared" si="245"/>
        <v>19</v>
      </c>
      <c r="G721" s="243" t="s">
        <v>84</v>
      </c>
      <c r="H721" s="244" t="s">
        <v>845</v>
      </c>
      <c r="I721" s="245">
        <v>40262</v>
      </c>
      <c r="J721" s="17">
        <f t="shared" si="252"/>
        <v>12</v>
      </c>
      <c r="K721" s="18">
        <f t="shared" si="253"/>
        <v>12</v>
      </c>
      <c r="L721" s="19">
        <f t="shared" si="246"/>
        <v>12</v>
      </c>
      <c r="M721" s="20">
        <f t="shared" si="247"/>
        <v>0</v>
      </c>
      <c r="N721" s="20">
        <f t="shared" si="248"/>
        <v>0</v>
      </c>
      <c r="O721" s="20">
        <f t="shared" si="249"/>
        <v>0</v>
      </c>
      <c r="P721" s="20">
        <f t="shared" si="250"/>
        <v>0</v>
      </c>
      <c r="Q721" s="20">
        <f t="shared" si="251"/>
        <v>0</v>
      </c>
      <c r="R721" s="21">
        <v>0</v>
      </c>
      <c r="S721" s="22">
        <f t="shared" si="254"/>
        <v>12</v>
      </c>
      <c r="T721" s="22">
        <f t="shared" si="255"/>
        <v>0</v>
      </c>
      <c r="U721" s="22">
        <f t="shared" si="256"/>
        <v>0</v>
      </c>
      <c r="V721" s="22">
        <f t="shared" si="257"/>
        <v>0</v>
      </c>
      <c r="W721" s="22">
        <f t="shared" si="258"/>
        <v>0</v>
      </c>
      <c r="X721" s="26">
        <v>12</v>
      </c>
      <c r="Y721" s="27"/>
      <c r="Z721" s="27"/>
      <c r="AA721" s="27"/>
      <c r="AB721" s="37"/>
      <c r="AC721" s="37"/>
    </row>
    <row r="722" spans="1:29" ht="15" customHeight="1" x14ac:dyDescent="0.3">
      <c r="A722" s="148" t="s">
        <v>142</v>
      </c>
      <c r="B722" s="258" t="s">
        <v>1163</v>
      </c>
      <c r="C722" s="222" t="s">
        <v>1075</v>
      </c>
      <c r="D722" s="263">
        <v>9</v>
      </c>
      <c r="E722" s="135" t="s">
        <v>33</v>
      </c>
      <c r="F722" s="153">
        <f t="shared" si="245"/>
        <v>20</v>
      </c>
      <c r="G722" s="243" t="s">
        <v>284</v>
      </c>
      <c r="H722" s="244" t="s">
        <v>1076</v>
      </c>
      <c r="I722" s="245">
        <v>40513</v>
      </c>
      <c r="J722" s="17">
        <f t="shared" si="252"/>
        <v>8</v>
      </c>
      <c r="K722" s="18">
        <f t="shared" si="253"/>
        <v>5</v>
      </c>
      <c r="L722" s="19">
        <f t="shared" si="246"/>
        <v>5</v>
      </c>
      <c r="M722" s="20">
        <f t="shared" si="247"/>
        <v>0</v>
      </c>
      <c r="N722" s="20">
        <f t="shared" si="248"/>
        <v>0</v>
      </c>
      <c r="O722" s="20">
        <f t="shared" si="249"/>
        <v>0</v>
      </c>
      <c r="P722" s="20">
        <f t="shared" si="250"/>
        <v>0</v>
      </c>
      <c r="Q722" s="20">
        <f t="shared" si="251"/>
        <v>0</v>
      </c>
      <c r="R722" s="21">
        <v>3</v>
      </c>
      <c r="S722" s="22">
        <f t="shared" si="254"/>
        <v>5</v>
      </c>
      <c r="T722" s="22">
        <f t="shared" si="255"/>
        <v>0</v>
      </c>
      <c r="U722" s="22">
        <f t="shared" si="256"/>
        <v>0</v>
      </c>
      <c r="V722" s="22">
        <f t="shared" si="257"/>
        <v>0</v>
      </c>
      <c r="W722" s="22">
        <f t="shared" si="258"/>
        <v>0</v>
      </c>
      <c r="X722" s="26">
        <v>5</v>
      </c>
      <c r="Y722" s="27"/>
      <c r="Z722" s="27"/>
      <c r="AA722" s="27"/>
      <c r="AB722" s="37"/>
      <c r="AC722" s="37"/>
    </row>
    <row r="723" spans="1:29" ht="15" customHeight="1" x14ac:dyDescent="0.3">
      <c r="A723" s="163" t="s">
        <v>142</v>
      </c>
      <c r="B723" s="258" t="s">
        <v>821</v>
      </c>
      <c r="C723" s="222" t="s">
        <v>822</v>
      </c>
      <c r="D723" s="270">
        <v>3</v>
      </c>
      <c r="E723" s="135" t="s">
        <v>39</v>
      </c>
      <c r="F723" s="153">
        <f t="shared" si="245"/>
        <v>21</v>
      </c>
      <c r="G723" s="243" t="s">
        <v>289</v>
      </c>
      <c r="H723" s="244" t="s">
        <v>823</v>
      </c>
      <c r="I723" s="245">
        <v>40235</v>
      </c>
      <c r="J723" s="17">
        <f t="shared" si="252"/>
        <v>8</v>
      </c>
      <c r="K723" s="18">
        <f t="shared" si="253"/>
        <v>5</v>
      </c>
      <c r="L723" s="19">
        <f t="shared" si="246"/>
        <v>5</v>
      </c>
      <c r="M723" s="20">
        <f t="shared" si="247"/>
        <v>0</v>
      </c>
      <c r="N723" s="20">
        <f t="shared" si="248"/>
        <v>0</v>
      </c>
      <c r="O723" s="20">
        <f t="shared" si="249"/>
        <v>0</v>
      </c>
      <c r="P723" s="20">
        <f t="shared" si="250"/>
        <v>0</v>
      </c>
      <c r="Q723" s="20">
        <f t="shared" si="251"/>
        <v>0</v>
      </c>
      <c r="R723" s="21">
        <v>3</v>
      </c>
      <c r="S723" s="22">
        <f t="shared" si="254"/>
        <v>5</v>
      </c>
      <c r="T723" s="22">
        <f t="shared" si="255"/>
        <v>0</v>
      </c>
      <c r="U723" s="22">
        <f t="shared" si="256"/>
        <v>0</v>
      </c>
      <c r="V723" s="22">
        <f t="shared" si="257"/>
        <v>0</v>
      </c>
      <c r="W723" s="22">
        <f t="shared" si="258"/>
        <v>0</v>
      </c>
      <c r="X723" s="26">
        <v>5</v>
      </c>
      <c r="Y723" s="27"/>
      <c r="Z723" s="27"/>
      <c r="AA723" s="27"/>
      <c r="AB723" s="37"/>
      <c r="AC723" s="37"/>
    </row>
    <row r="724" spans="1:29" ht="15" customHeight="1" x14ac:dyDescent="0.3">
      <c r="A724" s="163" t="s">
        <v>142</v>
      </c>
      <c r="B724" s="258" t="s">
        <v>1020</v>
      </c>
      <c r="C724" s="222" t="s">
        <v>989</v>
      </c>
      <c r="D724" s="270">
        <v>9</v>
      </c>
      <c r="E724" s="135" t="s">
        <v>33</v>
      </c>
      <c r="F724" s="153">
        <f>F722+1</f>
        <v>21</v>
      </c>
      <c r="G724" s="243" t="s">
        <v>37</v>
      </c>
      <c r="H724" s="244" t="s">
        <v>990</v>
      </c>
      <c r="I724" s="245">
        <v>40204</v>
      </c>
      <c r="J724" s="17">
        <f t="shared" si="252"/>
        <v>8</v>
      </c>
      <c r="K724" s="18">
        <f t="shared" si="253"/>
        <v>5</v>
      </c>
      <c r="L724" s="19">
        <f t="shared" si="246"/>
        <v>5</v>
      </c>
      <c r="M724" s="20">
        <f t="shared" si="247"/>
        <v>0</v>
      </c>
      <c r="N724" s="20">
        <f t="shared" si="248"/>
        <v>0</v>
      </c>
      <c r="O724" s="20">
        <f t="shared" si="249"/>
        <v>0</v>
      </c>
      <c r="P724" s="20">
        <f t="shared" si="250"/>
        <v>0</v>
      </c>
      <c r="Q724" s="20">
        <f t="shared" si="251"/>
        <v>0</v>
      </c>
      <c r="R724" s="21">
        <v>3</v>
      </c>
      <c r="S724" s="22">
        <f t="shared" si="254"/>
        <v>5</v>
      </c>
      <c r="T724" s="22">
        <f t="shared" si="255"/>
        <v>0</v>
      </c>
      <c r="U724" s="22">
        <f t="shared" si="256"/>
        <v>0</v>
      </c>
      <c r="V724" s="22">
        <f t="shared" si="257"/>
        <v>0</v>
      </c>
      <c r="W724" s="22">
        <f t="shared" si="258"/>
        <v>0</v>
      </c>
      <c r="X724" s="26">
        <v>5</v>
      </c>
      <c r="Y724" s="27"/>
      <c r="Z724" s="27"/>
      <c r="AA724" s="27"/>
      <c r="AB724" s="37"/>
      <c r="AC724" s="37"/>
    </row>
    <row r="725" spans="1:29" ht="15" customHeight="1" x14ac:dyDescent="0.3">
      <c r="A725" s="163" t="s">
        <v>142</v>
      </c>
      <c r="B725" s="258" t="s">
        <v>1186</v>
      </c>
      <c r="C725" s="222" t="s">
        <v>972</v>
      </c>
      <c r="D725" s="270">
        <v>12</v>
      </c>
      <c r="E725" s="135" t="s">
        <v>25</v>
      </c>
      <c r="F725" s="153">
        <f t="shared" ref="F725:F737" si="259">F724+1</f>
        <v>22</v>
      </c>
      <c r="G725" s="243" t="s">
        <v>1031</v>
      </c>
      <c r="H725" s="244" t="s">
        <v>987</v>
      </c>
      <c r="I725" s="245">
        <v>40376</v>
      </c>
      <c r="J725" s="17">
        <f t="shared" si="252"/>
        <v>6</v>
      </c>
      <c r="K725" s="18">
        <f t="shared" si="253"/>
        <v>0</v>
      </c>
      <c r="L725" s="19">
        <f t="shared" si="246"/>
        <v>0</v>
      </c>
      <c r="M725" s="20">
        <f t="shared" si="247"/>
        <v>0</v>
      </c>
      <c r="N725" s="20">
        <f t="shared" si="248"/>
        <v>0</v>
      </c>
      <c r="O725" s="20">
        <f t="shared" si="249"/>
        <v>0</v>
      </c>
      <c r="P725" s="20">
        <f t="shared" si="250"/>
        <v>0</v>
      </c>
      <c r="Q725" s="20">
        <f t="shared" si="251"/>
        <v>0</v>
      </c>
      <c r="R725" s="21">
        <v>6</v>
      </c>
      <c r="S725" s="22">
        <f t="shared" si="254"/>
        <v>0</v>
      </c>
      <c r="T725" s="22">
        <f t="shared" si="255"/>
        <v>0</v>
      </c>
      <c r="U725" s="22">
        <f t="shared" si="256"/>
        <v>0</v>
      </c>
      <c r="V725" s="22">
        <f t="shared" si="257"/>
        <v>0</v>
      </c>
      <c r="W725" s="22">
        <f t="shared" si="258"/>
        <v>0</v>
      </c>
      <c r="X725" s="26"/>
      <c r="Y725" s="27"/>
      <c r="Z725" s="27"/>
      <c r="AA725" s="27"/>
      <c r="AB725" s="37"/>
      <c r="AC725" s="37"/>
    </row>
    <row r="726" spans="1:29" ht="15" customHeight="1" x14ac:dyDescent="0.3">
      <c r="A726" s="148" t="s">
        <v>142</v>
      </c>
      <c r="B726" s="228" t="s">
        <v>1203</v>
      </c>
      <c r="C726" s="219" t="s">
        <v>220</v>
      </c>
      <c r="D726" s="263">
        <v>8</v>
      </c>
      <c r="E726" s="135" t="s">
        <v>49</v>
      </c>
      <c r="F726" s="153">
        <f t="shared" si="259"/>
        <v>23</v>
      </c>
      <c r="G726" s="246" t="s">
        <v>1352</v>
      </c>
      <c r="H726" s="249" t="s">
        <v>1817</v>
      </c>
      <c r="I726" s="248">
        <v>40885</v>
      </c>
      <c r="J726" s="17">
        <f t="shared" si="252"/>
        <v>5</v>
      </c>
      <c r="K726" s="18">
        <f t="shared" si="253"/>
        <v>5</v>
      </c>
      <c r="L726" s="19">
        <f t="shared" si="246"/>
        <v>5</v>
      </c>
      <c r="M726" s="20">
        <f t="shared" si="247"/>
        <v>0</v>
      </c>
      <c r="N726" s="20">
        <f t="shared" si="248"/>
        <v>0</v>
      </c>
      <c r="O726" s="20">
        <f t="shared" si="249"/>
        <v>0</v>
      </c>
      <c r="P726" s="20">
        <f t="shared" si="250"/>
        <v>0</v>
      </c>
      <c r="Q726" s="20">
        <f t="shared" si="251"/>
        <v>0</v>
      </c>
      <c r="R726" s="21">
        <v>0</v>
      </c>
      <c r="S726" s="22">
        <f t="shared" si="254"/>
        <v>5</v>
      </c>
      <c r="T726" s="22">
        <f t="shared" si="255"/>
        <v>0</v>
      </c>
      <c r="U726" s="22">
        <f t="shared" si="256"/>
        <v>0</v>
      </c>
      <c r="V726" s="22">
        <f t="shared" si="257"/>
        <v>0</v>
      </c>
      <c r="W726" s="22">
        <f t="shared" si="258"/>
        <v>0</v>
      </c>
      <c r="X726" s="26">
        <v>5</v>
      </c>
      <c r="Y726" s="27"/>
      <c r="Z726" s="27"/>
      <c r="AA726" s="27"/>
      <c r="AB726" s="37"/>
      <c r="AC726" s="37"/>
    </row>
    <row r="727" spans="1:29" ht="15" customHeight="1" x14ac:dyDescent="0.3">
      <c r="A727" s="148" t="s">
        <v>142</v>
      </c>
      <c r="B727" s="228" t="s">
        <v>871</v>
      </c>
      <c r="C727" s="219" t="s">
        <v>830</v>
      </c>
      <c r="D727" s="263">
        <v>7</v>
      </c>
      <c r="E727" s="135" t="s">
        <v>28</v>
      </c>
      <c r="F727" s="153">
        <f t="shared" si="259"/>
        <v>24</v>
      </c>
      <c r="G727" s="246" t="s">
        <v>1818</v>
      </c>
      <c r="H727" s="249" t="s">
        <v>1819</v>
      </c>
      <c r="I727" s="248">
        <v>40865</v>
      </c>
      <c r="J727" s="17">
        <f t="shared" si="252"/>
        <v>5</v>
      </c>
      <c r="K727" s="18">
        <f t="shared" si="253"/>
        <v>5</v>
      </c>
      <c r="L727" s="19">
        <f t="shared" si="246"/>
        <v>5</v>
      </c>
      <c r="M727" s="20">
        <f t="shared" si="247"/>
        <v>0</v>
      </c>
      <c r="N727" s="20">
        <f t="shared" si="248"/>
        <v>0</v>
      </c>
      <c r="O727" s="20">
        <f t="shared" si="249"/>
        <v>0</v>
      </c>
      <c r="P727" s="20">
        <f t="shared" si="250"/>
        <v>0</v>
      </c>
      <c r="Q727" s="20">
        <f t="shared" si="251"/>
        <v>0</v>
      </c>
      <c r="R727" s="21">
        <v>0</v>
      </c>
      <c r="S727" s="22">
        <f t="shared" si="254"/>
        <v>5</v>
      </c>
      <c r="T727" s="22">
        <f t="shared" si="255"/>
        <v>0</v>
      </c>
      <c r="U727" s="22">
        <f t="shared" si="256"/>
        <v>0</v>
      </c>
      <c r="V727" s="22">
        <f t="shared" si="257"/>
        <v>0</v>
      </c>
      <c r="W727" s="22">
        <f t="shared" si="258"/>
        <v>0</v>
      </c>
      <c r="X727" s="26">
        <v>5</v>
      </c>
      <c r="Y727" s="27"/>
      <c r="Z727" s="27"/>
      <c r="AA727" s="27"/>
      <c r="AB727" s="37"/>
      <c r="AC727" s="37"/>
    </row>
    <row r="728" spans="1:29" ht="15" customHeight="1" x14ac:dyDescent="0.3">
      <c r="A728" s="148" t="s">
        <v>142</v>
      </c>
      <c r="B728" s="228" t="s">
        <v>130</v>
      </c>
      <c r="C728" s="219" t="s">
        <v>131</v>
      </c>
      <c r="D728" s="263">
        <v>8</v>
      </c>
      <c r="E728" s="135" t="s">
        <v>49</v>
      </c>
      <c r="F728" s="153">
        <f t="shared" si="259"/>
        <v>25</v>
      </c>
      <c r="G728" s="246" t="s">
        <v>1821</v>
      </c>
      <c r="H728" s="249" t="s">
        <v>1822</v>
      </c>
      <c r="I728" s="248">
        <v>40733</v>
      </c>
      <c r="J728" s="17">
        <f t="shared" si="252"/>
        <v>5</v>
      </c>
      <c r="K728" s="18">
        <f t="shared" si="253"/>
        <v>5</v>
      </c>
      <c r="L728" s="19">
        <f t="shared" si="246"/>
        <v>5</v>
      </c>
      <c r="M728" s="20">
        <f t="shared" si="247"/>
        <v>0</v>
      </c>
      <c r="N728" s="20">
        <f t="shared" si="248"/>
        <v>0</v>
      </c>
      <c r="O728" s="20">
        <f t="shared" si="249"/>
        <v>0</v>
      </c>
      <c r="P728" s="20">
        <f t="shared" si="250"/>
        <v>0</v>
      </c>
      <c r="Q728" s="20">
        <f t="shared" si="251"/>
        <v>0</v>
      </c>
      <c r="R728" s="21">
        <v>0</v>
      </c>
      <c r="S728" s="22">
        <f t="shared" si="254"/>
        <v>5</v>
      </c>
      <c r="T728" s="22">
        <f t="shared" si="255"/>
        <v>0</v>
      </c>
      <c r="U728" s="22">
        <f t="shared" si="256"/>
        <v>0</v>
      </c>
      <c r="V728" s="22">
        <f t="shared" si="257"/>
        <v>0</v>
      </c>
      <c r="W728" s="22">
        <f t="shared" si="258"/>
        <v>0</v>
      </c>
      <c r="X728" s="26">
        <v>5</v>
      </c>
      <c r="Y728" s="27"/>
      <c r="Z728" s="27"/>
      <c r="AA728" s="27"/>
      <c r="AB728" s="37"/>
      <c r="AC728" s="37"/>
    </row>
    <row r="729" spans="1:29" ht="15" customHeight="1" x14ac:dyDescent="0.3">
      <c r="A729" s="148" t="s">
        <v>142</v>
      </c>
      <c r="B729" s="228" t="s">
        <v>342</v>
      </c>
      <c r="C729" s="219" t="s">
        <v>296</v>
      </c>
      <c r="D729" s="263">
        <v>9</v>
      </c>
      <c r="E729" s="135" t="s">
        <v>33</v>
      </c>
      <c r="F729" s="153">
        <f t="shared" si="259"/>
        <v>26</v>
      </c>
      <c r="G729" s="246" t="s">
        <v>126</v>
      </c>
      <c r="H729" s="249" t="s">
        <v>1820</v>
      </c>
      <c r="I729" s="248">
        <v>40610</v>
      </c>
      <c r="J729" s="17">
        <f t="shared" si="252"/>
        <v>5</v>
      </c>
      <c r="K729" s="18">
        <f t="shared" si="253"/>
        <v>5</v>
      </c>
      <c r="L729" s="19">
        <f t="shared" si="246"/>
        <v>5</v>
      </c>
      <c r="M729" s="20">
        <f t="shared" si="247"/>
        <v>0</v>
      </c>
      <c r="N729" s="20">
        <f t="shared" si="248"/>
        <v>0</v>
      </c>
      <c r="O729" s="20">
        <f t="shared" si="249"/>
        <v>0</v>
      </c>
      <c r="P729" s="20">
        <f t="shared" si="250"/>
        <v>0</v>
      </c>
      <c r="Q729" s="20">
        <f t="shared" si="251"/>
        <v>0</v>
      </c>
      <c r="R729" s="21">
        <v>0</v>
      </c>
      <c r="S729" s="22">
        <f t="shared" si="254"/>
        <v>5</v>
      </c>
      <c r="T729" s="22">
        <f t="shared" si="255"/>
        <v>0</v>
      </c>
      <c r="U729" s="22">
        <f t="shared" si="256"/>
        <v>0</v>
      </c>
      <c r="V729" s="22">
        <f t="shared" si="257"/>
        <v>0</v>
      </c>
      <c r="W729" s="22">
        <f t="shared" si="258"/>
        <v>0</v>
      </c>
      <c r="X729" s="26">
        <v>5</v>
      </c>
      <c r="Y729" s="27"/>
      <c r="Z729" s="27"/>
      <c r="AA729" s="27"/>
      <c r="AB729" s="37"/>
      <c r="AC729" s="37"/>
    </row>
    <row r="730" spans="1:29" ht="15" customHeight="1" x14ac:dyDescent="0.3">
      <c r="A730" s="148" t="s">
        <v>142</v>
      </c>
      <c r="B730" s="228" t="s">
        <v>130</v>
      </c>
      <c r="C730" s="219" t="s">
        <v>131</v>
      </c>
      <c r="D730" s="263">
        <v>8</v>
      </c>
      <c r="E730" s="135" t="s">
        <v>49</v>
      </c>
      <c r="F730" s="153">
        <f t="shared" si="259"/>
        <v>27</v>
      </c>
      <c r="G730" s="246" t="s">
        <v>1814</v>
      </c>
      <c r="H730" s="249" t="s">
        <v>1815</v>
      </c>
      <c r="I730" s="248">
        <v>40302</v>
      </c>
      <c r="J730" s="17">
        <f t="shared" si="252"/>
        <v>5</v>
      </c>
      <c r="K730" s="18">
        <f t="shared" si="253"/>
        <v>5</v>
      </c>
      <c r="L730" s="19">
        <f t="shared" si="246"/>
        <v>5</v>
      </c>
      <c r="M730" s="20">
        <f t="shared" si="247"/>
        <v>0</v>
      </c>
      <c r="N730" s="20">
        <f t="shared" si="248"/>
        <v>0</v>
      </c>
      <c r="O730" s="20">
        <f t="shared" si="249"/>
        <v>0</v>
      </c>
      <c r="P730" s="20">
        <f t="shared" si="250"/>
        <v>0</v>
      </c>
      <c r="Q730" s="20">
        <f t="shared" si="251"/>
        <v>0</v>
      </c>
      <c r="R730" s="21">
        <v>0</v>
      </c>
      <c r="S730" s="22">
        <f t="shared" si="254"/>
        <v>5</v>
      </c>
      <c r="T730" s="22">
        <f t="shared" si="255"/>
        <v>0</v>
      </c>
      <c r="U730" s="22">
        <f t="shared" si="256"/>
        <v>0</v>
      </c>
      <c r="V730" s="22">
        <f t="shared" si="257"/>
        <v>0</v>
      </c>
      <c r="W730" s="22">
        <f t="shared" si="258"/>
        <v>0</v>
      </c>
      <c r="X730" s="26">
        <v>5</v>
      </c>
      <c r="Y730" s="27"/>
      <c r="Z730" s="27"/>
      <c r="AA730" s="27"/>
      <c r="AB730" s="37"/>
      <c r="AC730" s="37"/>
    </row>
    <row r="731" spans="1:29" ht="15" customHeight="1" x14ac:dyDescent="0.3">
      <c r="A731" s="148" t="s">
        <v>142</v>
      </c>
      <c r="B731" s="258" t="s">
        <v>612</v>
      </c>
      <c r="C731" s="222" t="s">
        <v>580</v>
      </c>
      <c r="D731" s="263">
        <v>3</v>
      </c>
      <c r="E731" s="135" t="s">
        <v>39</v>
      </c>
      <c r="F731" s="153">
        <f t="shared" si="259"/>
        <v>28</v>
      </c>
      <c r="G731" s="243" t="s">
        <v>137</v>
      </c>
      <c r="H731" s="244" t="s">
        <v>848</v>
      </c>
      <c r="I731" s="245">
        <v>40225</v>
      </c>
      <c r="J731" s="17">
        <f t="shared" si="252"/>
        <v>5</v>
      </c>
      <c r="K731" s="18">
        <f t="shared" si="253"/>
        <v>5</v>
      </c>
      <c r="L731" s="19">
        <f t="shared" si="246"/>
        <v>5</v>
      </c>
      <c r="M731" s="20">
        <f t="shared" si="247"/>
        <v>0</v>
      </c>
      <c r="N731" s="20">
        <f t="shared" si="248"/>
        <v>0</v>
      </c>
      <c r="O731" s="20">
        <f t="shared" si="249"/>
        <v>0</v>
      </c>
      <c r="P731" s="20">
        <f t="shared" si="250"/>
        <v>0</v>
      </c>
      <c r="Q731" s="20">
        <f t="shared" si="251"/>
        <v>0</v>
      </c>
      <c r="R731" s="21">
        <v>0</v>
      </c>
      <c r="S731" s="22">
        <f t="shared" si="254"/>
        <v>5</v>
      </c>
      <c r="T731" s="22">
        <f t="shared" si="255"/>
        <v>0</v>
      </c>
      <c r="U731" s="22">
        <f t="shared" si="256"/>
        <v>0</v>
      </c>
      <c r="V731" s="22">
        <f t="shared" si="257"/>
        <v>0</v>
      </c>
      <c r="W731" s="22">
        <f t="shared" si="258"/>
        <v>0</v>
      </c>
      <c r="X731" s="26">
        <v>5</v>
      </c>
      <c r="Y731" s="27"/>
      <c r="Z731" s="27"/>
      <c r="AA731" s="27"/>
      <c r="AB731" s="37"/>
      <c r="AC731" s="37"/>
    </row>
    <row r="732" spans="1:29" ht="15" customHeight="1" x14ac:dyDescent="0.3">
      <c r="A732" s="148" t="s">
        <v>142</v>
      </c>
      <c r="B732" s="232" t="s">
        <v>2054</v>
      </c>
      <c r="C732" s="236" t="s">
        <v>1826</v>
      </c>
      <c r="D732" s="263">
        <v>5</v>
      </c>
      <c r="E732" s="156" t="s">
        <v>53</v>
      </c>
      <c r="F732" s="153">
        <f t="shared" si="259"/>
        <v>29</v>
      </c>
      <c r="G732" s="240" t="s">
        <v>1275</v>
      </c>
      <c r="H732" s="256" t="s">
        <v>1816</v>
      </c>
      <c r="I732" s="242">
        <v>40203</v>
      </c>
      <c r="J732" s="17">
        <f t="shared" si="252"/>
        <v>5</v>
      </c>
      <c r="K732" s="18">
        <f t="shared" si="253"/>
        <v>5</v>
      </c>
      <c r="L732" s="19">
        <f t="shared" si="246"/>
        <v>5</v>
      </c>
      <c r="M732" s="20">
        <f t="shared" si="247"/>
        <v>0</v>
      </c>
      <c r="N732" s="20">
        <f t="shared" si="248"/>
        <v>0</v>
      </c>
      <c r="O732" s="20">
        <f t="shared" si="249"/>
        <v>0</v>
      </c>
      <c r="P732" s="20">
        <f t="shared" si="250"/>
        <v>0</v>
      </c>
      <c r="Q732" s="20">
        <f t="shared" si="251"/>
        <v>0</v>
      </c>
      <c r="R732" s="21">
        <v>0</v>
      </c>
      <c r="S732" s="22">
        <f t="shared" si="254"/>
        <v>5</v>
      </c>
      <c r="T732" s="22">
        <f t="shared" si="255"/>
        <v>0</v>
      </c>
      <c r="U732" s="22">
        <f t="shared" si="256"/>
        <v>0</v>
      </c>
      <c r="V732" s="22">
        <f t="shared" si="257"/>
        <v>0</v>
      </c>
      <c r="W732" s="22">
        <f t="shared" si="258"/>
        <v>0</v>
      </c>
      <c r="X732" s="26">
        <v>5</v>
      </c>
      <c r="Y732" s="27"/>
      <c r="Z732" s="27"/>
      <c r="AA732" s="27"/>
      <c r="AB732" s="28"/>
      <c r="AC732" s="28"/>
    </row>
    <row r="733" spans="1:29" ht="15" customHeight="1" x14ac:dyDescent="0.3">
      <c r="A733" s="148" t="s">
        <v>142</v>
      </c>
      <c r="B733" s="232" t="s">
        <v>263</v>
      </c>
      <c r="C733" s="236" t="s">
        <v>241</v>
      </c>
      <c r="D733" s="217">
        <v>8</v>
      </c>
      <c r="E733" s="101" t="s">
        <v>49</v>
      </c>
      <c r="F733" s="153">
        <f t="shared" si="259"/>
        <v>30</v>
      </c>
      <c r="G733" s="240" t="s">
        <v>1030</v>
      </c>
      <c r="H733" s="256" t="s">
        <v>1823</v>
      </c>
      <c r="I733" s="242">
        <v>40198</v>
      </c>
      <c r="J733" s="17">
        <f t="shared" si="252"/>
        <v>5</v>
      </c>
      <c r="K733" s="18">
        <f t="shared" si="253"/>
        <v>5</v>
      </c>
      <c r="L733" s="19">
        <f t="shared" si="246"/>
        <v>5</v>
      </c>
      <c r="M733" s="20">
        <f t="shared" si="247"/>
        <v>0</v>
      </c>
      <c r="N733" s="20">
        <f t="shared" si="248"/>
        <v>0</v>
      </c>
      <c r="O733" s="20">
        <f t="shared" si="249"/>
        <v>0</v>
      </c>
      <c r="P733" s="20">
        <f t="shared" si="250"/>
        <v>0</v>
      </c>
      <c r="Q733" s="20">
        <f t="shared" si="251"/>
        <v>0</v>
      </c>
      <c r="R733" s="21">
        <v>0</v>
      </c>
      <c r="S733" s="22">
        <f t="shared" si="254"/>
        <v>5</v>
      </c>
      <c r="T733" s="22">
        <f t="shared" si="255"/>
        <v>0</v>
      </c>
      <c r="U733" s="22">
        <f t="shared" si="256"/>
        <v>0</v>
      </c>
      <c r="V733" s="22">
        <f t="shared" si="257"/>
        <v>0</v>
      </c>
      <c r="W733" s="22">
        <f t="shared" si="258"/>
        <v>0</v>
      </c>
      <c r="X733" s="26">
        <v>5</v>
      </c>
      <c r="Y733" s="27"/>
      <c r="Z733" s="27"/>
      <c r="AA733" s="27"/>
      <c r="AB733" s="27"/>
      <c r="AC733" s="27"/>
    </row>
    <row r="734" spans="1:29" ht="15" customHeight="1" x14ac:dyDescent="0.3">
      <c r="A734" s="148" t="s">
        <v>142</v>
      </c>
      <c r="B734" s="262" t="s">
        <v>873</v>
      </c>
      <c r="C734" s="214" t="s">
        <v>827</v>
      </c>
      <c r="D734" s="217">
        <v>5</v>
      </c>
      <c r="E734" s="101" t="s">
        <v>53</v>
      </c>
      <c r="F734" s="153">
        <f t="shared" si="259"/>
        <v>31</v>
      </c>
      <c r="G734" s="237" t="s">
        <v>1030</v>
      </c>
      <c r="H734" s="238" t="s">
        <v>948</v>
      </c>
      <c r="I734" s="239">
        <v>40522</v>
      </c>
      <c r="J734" s="17">
        <f t="shared" si="252"/>
        <v>3</v>
      </c>
      <c r="K734" s="18">
        <f t="shared" si="253"/>
        <v>0</v>
      </c>
      <c r="L734" s="19">
        <f t="shared" si="246"/>
        <v>0</v>
      </c>
      <c r="M734" s="20">
        <f t="shared" si="247"/>
        <v>0</v>
      </c>
      <c r="N734" s="20">
        <f t="shared" si="248"/>
        <v>0</v>
      </c>
      <c r="O734" s="20">
        <f t="shared" si="249"/>
        <v>0</v>
      </c>
      <c r="P734" s="20">
        <f t="shared" si="250"/>
        <v>0</v>
      </c>
      <c r="Q734" s="20">
        <f t="shared" si="251"/>
        <v>0</v>
      </c>
      <c r="R734" s="21">
        <v>3</v>
      </c>
      <c r="S734" s="22">
        <f t="shared" si="254"/>
        <v>0</v>
      </c>
      <c r="T734" s="22">
        <f t="shared" si="255"/>
        <v>0</v>
      </c>
      <c r="U734" s="22">
        <f t="shared" si="256"/>
        <v>0</v>
      </c>
      <c r="V734" s="22">
        <f t="shared" si="257"/>
        <v>0</v>
      </c>
      <c r="W734" s="22">
        <f t="shared" si="258"/>
        <v>0</v>
      </c>
      <c r="X734" s="26"/>
      <c r="Y734" s="27"/>
      <c r="Z734" s="27"/>
      <c r="AA734" s="27"/>
      <c r="AB734" s="27"/>
      <c r="AC734" s="27"/>
    </row>
    <row r="735" spans="1:29" ht="15" customHeight="1" x14ac:dyDescent="0.3">
      <c r="A735" s="148" t="s">
        <v>142</v>
      </c>
      <c r="B735" s="262" t="s">
        <v>1015</v>
      </c>
      <c r="C735" s="214" t="s">
        <v>941</v>
      </c>
      <c r="D735" s="217">
        <v>5</v>
      </c>
      <c r="E735" s="101" t="s">
        <v>53</v>
      </c>
      <c r="F735" s="153">
        <f t="shared" si="259"/>
        <v>32</v>
      </c>
      <c r="G735" s="237" t="s">
        <v>1032</v>
      </c>
      <c r="H735" s="238" t="s">
        <v>947</v>
      </c>
      <c r="I735" s="239">
        <v>40493</v>
      </c>
      <c r="J735" s="17">
        <f t="shared" si="252"/>
        <v>3</v>
      </c>
      <c r="K735" s="18">
        <f t="shared" si="253"/>
        <v>0</v>
      </c>
      <c r="L735" s="19">
        <f t="shared" si="246"/>
        <v>0</v>
      </c>
      <c r="M735" s="20">
        <f t="shared" si="247"/>
        <v>0</v>
      </c>
      <c r="N735" s="20">
        <f t="shared" si="248"/>
        <v>0</v>
      </c>
      <c r="O735" s="20">
        <f t="shared" si="249"/>
        <v>0</v>
      </c>
      <c r="P735" s="20">
        <f t="shared" si="250"/>
        <v>0</v>
      </c>
      <c r="Q735" s="20">
        <f t="shared" si="251"/>
        <v>0</v>
      </c>
      <c r="R735" s="21">
        <v>3</v>
      </c>
      <c r="S735" s="22">
        <f t="shared" si="254"/>
        <v>0</v>
      </c>
      <c r="T735" s="22">
        <f t="shared" si="255"/>
        <v>0</v>
      </c>
      <c r="U735" s="22">
        <f t="shared" si="256"/>
        <v>0</v>
      </c>
      <c r="V735" s="22">
        <f t="shared" si="257"/>
        <v>0</v>
      </c>
      <c r="W735" s="22">
        <f t="shared" si="258"/>
        <v>0</v>
      </c>
      <c r="X735" s="26"/>
      <c r="Y735" s="27"/>
      <c r="Z735" s="27"/>
      <c r="AA735" s="27"/>
      <c r="AB735" s="27"/>
      <c r="AC735" s="27"/>
    </row>
    <row r="736" spans="1:29" ht="15" customHeight="1" x14ac:dyDescent="0.3">
      <c r="A736" s="148" t="s">
        <v>142</v>
      </c>
      <c r="B736" s="262" t="s">
        <v>351</v>
      </c>
      <c r="C736" s="214" t="s">
        <v>314</v>
      </c>
      <c r="D736" s="217">
        <v>17</v>
      </c>
      <c r="E736" s="101" t="s">
        <v>65</v>
      </c>
      <c r="F736" s="153">
        <f t="shared" si="259"/>
        <v>33</v>
      </c>
      <c r="G736" s="237" t="s">
        <v>894</v>
      </c>
      <c r="H736" s="238" t="s">
        <v>366</v>
      </c>
      <c r="I736" s="239">
        <v>40400</v>
      </c>
      <c r="J736" s="17">
        <f t="shared" si="252"/>
        <v>3</v>
      </c>
      <c r="K736" s="18">
        <f t="shared" si="253"/>
        <v>0</v>
      </c>
      <c r="L736" s="19">
        <f t="shared" si="246"/>
        <v>0</v>
      </c>
      <c r="M736" s="20">
        <f t="shared" si="247"/>
        <v>0</v>
      </c>
      <c r="N736" s="20">
        <f t="shared" si="248"/>
        <v>0</v>
      </c>
      <c r="O736" s="20">
        <f t="shared" si="249"/>
        <v>0</v>
      </c>
      <c r="P736" s="20">
        <f t="shared" si="250"/>
        <v>0</v>
      </c>
      <c r="Q736" s="20">
        <f t="shared" si="251"/>
        <v>0</v>
      </c>
      <c r="R736" s="21">
        <v>3</v>
      </c>
      <c r="S736" s="22">
        <f t="shared" si="254"/>
        <v>0</v>
      </c>
      <c r="T736" s="22">
        <f t="shared" si="255"/>
        <v>0</v>
      </c>
      <c r="U736" s="22">
        <f t="shared" si="256"/>
        <v>0</v>
      </c>
      <c r="V736" s="22">
        <f t="shared" si="257"/>
        <v>0</v>
      </c>
      <c r="W736" s="22">
        <f t="shared" si="258"/>
        <v>0</v>
      </c>
      <c r="X736" s="26"/>
      <c r="Y736" s="27"/>
      <c r="Z736" s="27"/>
      <c r="AA736" s="27"/>
      <c r="AB736" s="27"/>
      <c r="AC736" s="27"/>
    </row>
    <row r="737" spans="1:29" ht="15" customHeight="1" x14ac:dyDescent="0.3">
      <c r="A737" s="163" t="s">
        <v>142</v>
      </c>
      <c r="B737" s="262" t="s">
        <v>1186</v>
      </c>
      <c r="C737" s="214" t="s">
        <v>497</v>
      </c>
      <c r="D737" s="214">
        <v>6</v>
      </c>
      <c r="E737" s="101" t="s">
        <v>31</v>
      </c>
      <c r="F737" s="153">
        <f t="shared" si="259"/>
        <v>34</v>
      </c>
      <c r="G737" s="237" t="s">
        <v>824</v>
      </c>
      <c r="H737" s="238" t="s">
        <v>825</v>
      </c>
      <c r="I737" s="239">
        <v>40182</v>
      </c>
      <c r="J737" s="17">
        <f t="shared" si="252"/>
        <v>3</v>
      </c>
      <c r="K737" s="18">
        <f t="shared" si="253"/>
        <v>0</v>
      </c>
      <c r="L737" s="19">
        <f t="shared" si="246"/>
        <v>0</v>
      </c>
      <c r="M737" s="20">
        <f t="shared" si="247"/>
        <v>0</v>
      </c>
      <c r="N737" s="20">
        <f t="shared" si="248"/>
        <v>0</v>
      </c>
      <c r="O737" s="20">
        <f t="shared" si="249"/>
        <v>0</v>
      </c>
      <c r="P737" s="20">
        <f t="shared" si="250"/>
        <v>0</v>
      </c>
      <c r="Q737" s="20">
        <f t="shared" si="251"/>
        <v>0</v>
      </c>
      <c r="R737" s="21">
        <v>3</v>
      </c>
      <c r="S737" s="22">
        <f t="shared" si="254"/>
        <v>0</v>
      </c>
      <c r="T737" s="22">
        <f t="shared" si="255"/>
        <v>0</v>
      </c>
      <c r="U737" s="22">
        <f t="shared" si="256"/>
        <v>0</v>
      </c>
      <c r="V737" s="22">
        <f t="shared" si="257"/>
        <v>0</v>
      </c>
      <c r="W737" s="22">
        <f t="shared" si="258"/>
        <v>0</v>
      </c>
      <c r="X737" s="26"/>
      <c r="Y737" s="27"/>
      <c r="Z737" s="27"/>
      <c r="AA737" s="27"/>
      <c r="AB737" s="27"/>
      <c r="AC737" s="27"/>
    </row>
    <row r="738" spans="1:29" ht="15" customHeight="1" x14ac:dyDescent="0.3">
      <c r="A738" s="159" t="s">
        <v>149</v>
      </c>
      <c r="B738" s="131"/>
      <c r="C738" s="132"/>
      <c r="D738" s="29"/>
      <c r="E738" s="29"/>
      <c r="F738" s="161">
        <v>0</v>
      </c>
      <c r="G738" s="29"/>
      <c r="H738" s="29"/>
      <c r="I738" s="54"/>
      <c r="J738" s="32">
        <f t="shared" si="252"/>
        <v>9999</v>
      </c>
      <c r="K738" s="32">
        <f t="shared" si="253"/>
        <v>0</v>
      </c>
      <c r="L738" s="33">
        <f>IFERROR(LARGE((S738:Z738),1),0)</f>
        <v>0</v>
      </c>
      <c r="M738" s="34">
        <f>IFERROR(LARGE((S738:Z738),2),0)</f>
        <v>0</v>
      </c>
      <c r="N738" s="34">
        <f>IFERROR(LARGE((S738:Z738),3),0)</f>
        <v>0</v>
      </c>
      <c r="O738" s="34">
        <f>IFERROR(LARGE((S738:Z738),4),0)</f>
        <v>0</v>
      </c>
      <c r="P738" s="34">
        <f>IFERROR(LARGE((S738:Z738),5),0)</f>
        <v>0</v>
      </c>
      <c r="Q738" s="34">
        <f>IFERROR(LARGE((S738:Z738),6),0)</f>
        <v>0</v>
      </c>
      <c r="R738" s="35">
        <v>9999</v>
      </c>
      <c r="S738" s="55">
        <f t="shared" si="254"/>
        <v>0</v>
      </c>
      <c r="T738" s="55">
        <f t="shared" si="255"/>
        <v>0</v>
      </c>
      <c r="U738" s="55">
        <f t="shared" si="256"/>
        <v>0</v>
      </c>
      <c r="V738" s="55">
        <f t="shared" si="257"/>
        <v>0</v>
      </c>
      <c r="W738" s="55">
        <f t="shared" si="258"/>
        <v>0</v>
      </c>
      <c r="X738" s="31">
        <f>IFERROR(LARGE((#REF!),2),0)</f>
        <v>0</v>
      </c>
      <c r="Y738" s="29">
        <f>IFERROR(LARGE((#REF!),3),0)</f>
        <v>0</v>
      </c>
      <c r="Z738" s="29">
        <f>IFERROR(LARGE((#REF!),4),0)</f>
        <v>0</v>
      </c>
      <c r="AA738" s="29"/>
      <c r="AB738" s="29"/>
      <c r="AC738" s="29"/>
    </row>
    <row r="739" spans="1:29" ht="15" customHeight="1" x14ac:dyDescent="0.3">
      <c r="A739" s="162" t="s">
        <v>149</v>
      </c>
      <c r="B739" s="149" t="s">
        <v>87</v>
      </c>
      <c r="C739" s="101" t="s">
        <v>88</v>
      </c>
      <c r="D739" s="107">
        <v>1</v>
      </c>
      <c r="E739" s="101" t="s">
        <v>75</v>
      </c>
      <c r="F739" s="153">
        <f t="shared" ref="F739:F757" si="260">F738+1</f>
        <v>1</v>
      </c>
      <c r="G739" s="104" t="s">
        <v>428</v>
      </c>
      <c r="H739" s="105" t="s">
        <v>286</v>
      </c>
      <c r="I739" s="36">
        <v>40255</v>
      </c>
      <c r="J739" s="17">
        <f t="shared" si="252"/>
        <v>126</v>
      </c>
      <c r="K739" s="18">
        <f t="shared" si="253"/>
        <v>75</v>
      </c>
      <c r="L739" s="19">
        <f t="shared" ref="L739:L757" si="261">IFERROR(LARGE((S739:W739),1),0)</f>
        <v>75</v>
      </c>
      <c r="M739" s="20">
        <f t="shared" ref="M739:M757" si="262">IFERROR(LARGE((S739:W739),2),0)</f>
        <v>0</v>
      </c>
      <c r="N739" s="20">
        <f t="shared" ref="N739:N757" si="263">IFERROR(LARGE((S739:W739),3),0)</f>
        <v>0</v>
      </c>
      <c r="O739" s="20">
        <f t="shared" ref="O739:O757" si="264">IFERROR(LARGE((S739:W739),4),0)</f>
        <v>0</v>
      </c>
      <c r="P739" s="20">
        <f t="shared" ref="P739:P757" si="265">IFERROR(LARGE((S739:W739),5),0)</f>
        <v>0</v>
      </c>
      <c r="Q739" s="20">
        <f t="shared" ref="Q739:Q757" si="266">IFERROR(LARGE((S739:W739),6),0)</f>
        <v>0</v>
      </c>
      <c r="R739" s="21">
        <v>51</v>
      </c>
      <c r="S739" s="22">
        <f t="shared" si="254"/>
        <v>75</v>
      </c>
      <c r="T739" s="22">
        <f t="shared" si="255"/>
        <v>0</v>
      </c>
      <c r="U739" s="22">
        <f t="shared" si="256"/>
        <v>0</v>
      </c>
      <c r="V739" s="22">
        <f t="shared" si="257"/>
        <v>0</v>
      </c>
      <c r="W739" s="22">
        <f t="shared" si="258"/>
        <v>0</v>
      </c>
      <c r="X739" s="26">
        <v>75</v>
      </c>
      <c r="Y739" s="27"/>
      <c r="Z739" s="27"/>
      <c r="AA739" s="27"/>
      <c r="AB739" s="27"/>
      <c r="AC739" s="27"/>
    </row>
    <row r="740" spans="1:29" ht="15" customHeight="1" x14ac:dyDescent="0.3">
      <c r="A740" s="162" t="s">
        <v>149</v>
      </c>
      <c r="B740" s="149" t="s">
        <v>260</v>
      </c>
      <c r="C740" s="101" t="s">
        <v>218</v>
      </c>
      <c r="D740" s="107">
        <v>12</v>
      </c>
      <c r="E740" s="101" t="s">
        <v>25</v>
      </c>
      <c r="F740" s="153">
        <f t="shared" si="260"/>
        <v>2</v>
      </c>
      <c r="G740" s="104" t="s">
        <v>34</v>
      </c>
      <c r="H740" s="105" t="s">
        <v>360</v>
      </c>
      <c r="I740" s="36">
        <v>40233</v>
      </c>
      <c r="J740" s="17">
        <f t="shared" si="252"/>
        <v>105</v>
      </c>
      <c r="K740" s="18">
        <f t="shared" si="253"/>
        <v>45</v>
      </c>
      <c r="L740" s="19">
        <f t="shared" si="261"/>
        <v>45</v>
      </c>
      <c r="M740" s="20">
        <f t="shared" si="262"/>
        <v>0</v>
      </c>
      <c r="N740" s="20">
        <f t="shared" si="263"/>
        <v>0</v>
      </c>
      <c r="O740" s="20">
        <f t="shared" si="264"/>
        <v>0</v>
      </c>
      <c r="P740" s="20">
        <f t="shared" si="265"/>
        <v>0</v>
      </c>
      <c r="Q740" s="20">
        <f t="shared" si="266"/>
        <v>0</v>
      </c>
      <c r="R740" s="21">
        <v>60</v>
      </c>
      <c r="S740" s="22">
        <f t="shared" si="254"/>
        <v>45</v>
      </c>
      <c r="T740" s="22">
        <f t="shared" si="255"/>
        <v>0</v>
      </c>
      <c r="U740" s="22">
        <f t="shared" si="256"/>
        <v>0</v>
      </c>
      <c r="V740" s="22">
        <f t="shared" si="257"/>
        <v>0</v>
      </c>
      <c r="W740" s="22">
        <f t="shared" si="258"/>
        <v>0</v>
      </c>
      <c r="X740" s="26">
        <v>45</v>
      </c>
      <c r="Y740" s="27"/>
      <c r="Z740" s="27"/>
      <c r="AA740" s="27"/>
      <c r="AB740" s="27"/>
      <c r="AC740" s="27"/>
    </row>
    <row r="741" spans="1:29" ht="15" customHeight="1" x14ac:dyDescent="0.3">
      <c r="A741" s="162" t="s">
        <v>149</v>
      </c>
      <c r="B741" s="149" t="s">
        <v>609</v>
      </c>
      <c r="C741" s="101" t="s">
        <v>420</v>
      </c>
      <c r="D741" s="107">
        <v>16</v>
      </c>
      <c r="E741" s="101" t="s">
        <v>44</v>
      </c>
      <c r="F741" s="153">
        <f t="shared" si="260"/>
        <v>3</v>
      </c>
      <c r="G741" s="104" t="s">
        <v>1184</v>
      </c>
      <c r="H741" s="105" t="s">
        <v>1078</v>
      </c>
      <c r="I741" s="36">
        <v>40430</v>
      </c>
      <c r="J741" s="17">
        <f t="shared" si="252"/>
        <v>78</v>
      </c>
      <c r="K741" s="18">
        <f t="shared" si="253"/>
        <v>75</v>
      </c>
      <c r="L741" s="19">
        <f t="shared" si="261"/>
        <v>75</v>
      </c>
      <c r="M741" s="20">
        <f t="shared" si="262"/>
        <v>0</v>
      </c>
      <c r="N741" s="20">
        <f t="shared" si="263"/>
        <v>0</v>
      </c>
      <c r="O741" s="20">
        <f t="shared" si="264"/>
        <v>0</v>
      </c>
      <c r="P741" s="20">
        <f t="shared" si="265"/>
        <v>0</v>
      </c>
      <c r="Q741" s="20">
        <f t="shared" si="266"/>
        <v>0</v>
      </c>
      <c r="R741" s="21">
        <v>3</v>
      </c>
      <c r="S741" s="22">
        <f t="shared" si="254"/>
        <v>75</v>
      </c>
      <c r="T741" s="22">
        <f t="shared" si="255"/>
        <v>0</v>
      </c>
      <c r="U741" s="22">
        <f t="shared" si="256"/>
        <v>0</v>
      </c>
      <c r="V741" s="22">
        <f t="shared" si="257"/>
        <v>0</v>
      </c>
      <c r="W741" s="22">
        <f t="shared" si="258"/>
        <v>0</v>
      </c>
      <c r="X741" s="26">
        <v>75</v>
      </c>
      <c r="Y741" s="27"/>
      <c r="Z741" s="27"/>
      <c r="AA741" s="27"/>
      <c r="AB741" s="27"/>
      <c r="AC741" s="27"/>
    </row>
    <row r="742" spans="1:29" ht="15" customHeight="1" x14ac:dyDescent="0.3">
      <c r="A742" s="162" t="s">
        <v>149</v>
      </c>
      <c r="B742" s="149" t="s">
        <v>351</v>
      </c>
      <c r="C742" s="101" t="s">
        <v>314</v>
      </c>
      <c r="D742" s="107">
        <v>17</v>
      </c>
      <c r="E742" s="101" t="s">
        <v>65</v>
      </c>
      <c r="F742" s="153">
        <f t="shared" si="260"/>
        <v>4</v>
      </c>
      <c r="G742" s="104" t="s">
        <v>894</v>
      </c>
      <c r="H742" s="105" t="s">
        <v>366</v>
      </c>
      <c r="I742" s="36">
        <v>40400</v>
      </c>
      <c r="J742" s="17">
        <f t="shared" si="252"/>
        <v>63</v>
      </c>
      <c r="K742" s="18">
        <f t="shared" si="253"/>
        <v>45</v>
      </c>
      <c r="L742" s="19">
        <f t="shared" si="261"/>
        <v>45</v>
      </c>
      <c r="M742" s="20">
        <f t="shared" si="262"/>
        <v>0</v>
      </c>
      <c r="N742" s="20">
        <f t="shared" si="263"/>
        <v>0</v>
      </c>
      <c r="O742" s="20">
        <f t="shared" si="264"/>
        <v>0</v>
      </c>
      <c r="P742" s="20">
        <f t="shared" si="265"/>
        <v>0</v>
      </c>
      <c r="Q742" s="20">
        <f t="shared" si="266"/>
        <v>0</v>
      </c>
      <c r="R742" s="21">
        <v>18</v>
      </c>
      <c r="S742" s="22">
        <f t="shared" si="254"/>
        <v>45</v>
      </c>
      <c r="T742" s="22">
        <f t="shared" si="255"/>
        <v>0</v>
      </c>
      <c r="U742" s="22">
        <f t="shared" si="256"/>
        <v>0</v>
      </c>
      <c r="V742" s="22">
        <f t="shared" si="257"/>
        <v>0</v>
      </c>
      <c r="W742" s="22">
        <f t="shared" si="258"/>
        <v>0</v>
      </c>
      <c r="X742" s="26">
        <v>45</v>
      </c>
      <c r="Y742" s="27"/>
      <c r="Z742" s="27"/>
      <c r="AA742" s="27"/>
      <c r="AB742" s="27"/>
      <c r="AC742" s="27"/>
    </row>
    <row r="743" spans="1:29" ht="15" customHeight="1" x14ac:dyDescent="0.3">
      <c r="A743" s="162" t="s">
        <v>149</v>
      </c>
      <c r="B743" s="149" t="s">
        <v>1008</v>
      </c>
      <c r="C743" s="101" t="s">
        <v>974</v>
      </c>
      <c r="D743" s="107">
        <v>11</v>
      </c>
      <c r="E743" s="101" t="s">
        <v>61</v>
      </c>
      <c r="F743" s="153">
        <f t="shared" si="260"/>
        <v>5</v>
      </c>
      <c r="G743" s="104" t="s">
        <v>107</v>
      </c>
      <c r="H743" s="105" t="s">
        <v>991</v>
      </c>
      <c r="I743" s="36">
        <v>40259</v>
      </c>
      <c r="J743" s="17">
        <f t="shared" si="252"/>
        <v>48</v>
      </c>
      <c r="K743" s="18">
        <f t="shared" si="253"/>
        <v>30</v>
      </c>
      <c r="L743" s="19">
        <f t="shared" si="261"/>
        <v>30</v>
      </c>
      <c r="M743" s="20">
        <f t="shared" si="262"/>
        <v>0</v>
      </c>
      <c r="N743" s="20">
        <f t="shared" si="263"/>
        <v>0</v>
      </c>
      <c r="O743" s="20">
        <f t="shared" si="264"/>
        <v>0</v>
      </c>
      <c r="P743" s="20">
        <f t="shared" si="265"/>
        <v>0</v>
      </c>
      <c r="Q743" s="20">
        <f t="shared" si="266"/>
        <v>0</v>
      </c>
      <c r="R743" s="21">
        <v>18</v>
      </c>
      <c r="S743" s="22">
        <f t="shared" si="254"/>
        <v>30</v>
      </c>
      <c r="T743" s="22">
        <f t="shared" si="255"/>
        <v>0</v>
      </c>
      <c r="U743" s="22">
        <f t="shared" si="256"/>
        <v>0</v>
      </c>
      <c r="V743" s="22">
        <f t="shared" si="257"/>
        <v>0</v>
      </c>
      <c r="W743" s="22">
        <f t="shared" si="258"/>
        <v>0</v>
      </c>
      <c r="X743" s="26">
        <v>30</v>
      </c>
      <c r="Y743" s="27"/>
      <c r="Z743" s="27"/>
      <c r="AA743" s="27"/>
      <c r="AB743" s="27"/>
      <c r="AC743" s="27"/>
    </row>
    <row r="744" spans="1:29" ht="15" customHeight="1" x14ac:dyDescent="0.3">
      <c r="A744" s="162" t="s">
        <v>149</v>
      </c>
      <c r="B744" s="178" t="s">
        <v>644</v>
      </c>
      <c r="C744" s="108" t="s">
        <v>561</v>
      </c>
      <c r="D744" s="107">
        <v>6</v>
      </c>
      <c r="E744" s="101" t="s">
        <v>31</v>
      </c>
      <c r="F744" s="153">
        <f t="shared" si="260"/>
        <v>6</v>
      </c>
      <c r="G744" s="115" t="s">
        <v>1827</v>
      </c>
      <c r="H744" s="116" t="s">
        <v>1828</v>
      </c>
      <c r="I744" s="71">
        <v>40344</v>
      </c>
      <c r="J744" s="17">
        <f t="shared" si="252"/>
        <v>30</v>
      </c>
      <c r="K744" s="18">
        <f t="shared" si="253"/>
        <v>30</v>
      </c>
      <c r="L744" s="19">
        <f t="shared" si="261"/>
        <v>30</v>
      </c>
      <c r="M744" s="20">
        <f t="shared" si="262"/>
        <v>0</v>
      </c>
      <c r="N744" s="20">
        <f t="shared" si="263"/>
        <v>0</v>
      </c>
      <c r="O744" s="20">
        <f t="shared" si="264"/>
        <v>0</v>
      </c>
      <c r="P744" s="20">
        <f t="shared" si="265"/>
        <v>0</v>
      </c>
      <c r="Q744" s="20">
        <f t="shared" si="266"/>
        <v>0</v>
      </c>
      <c r="R744" s="21">
        <v>0</v>
      </c>
      <c r="S744" s="22">
        <f t="shared" si="254"/>
        <v>30</v>
      </c>
      <c r="T744" s="22">
        <f t="shared" si="255"/>
        <v>0</v>
      </c>
      <c r="U744" s="22">
        <f t="shared" si="256"/>
        <v>0</v>
      </c>
      <c r="V744" s="22">
        <f t="shared" si="257"/>
        <v>0</v>
      </c>
      <c r="W744" s="22">
        <f t="shared" si="258"/>
        <v>0</v>
      </c>
      <c r="X744" s="26">
        <v>30</v>
      </c>
      <c r="Y744" s="27"/>
      <c r="Z744" s="27"/>
      <c r="AA744" s="27"/>
      <c r="AB744" s="27"/>
      <c r="AC744" s="27"/>
    </row>
    <row r="745" spans="1:29" ht="15" customHeight="1" x14ac:dyDescent="0.3">
      <c r="A745" s="162" t="s">
        <v>149</v>
      </c>
      <c r="B745" s="178" t="s">
        <v>1167</v>
      </c>
      <c r="C745" s="108" t="s">
        <v>1085</v>
      </c>
      <c r="D745" s="107">
        <v>12</v>
      </c>
      <c r="E745" s="101" t="s">
        <v>25</v>
      </c>
      <c r="F745" s="153">
        <f t="shared" si="260"/>
        <v>7</v>
      </c>
      <c r="G745" s="115" t="s">
        <v>1253</v>
      </c>
      <c r="H745" s="116" t="s">
        <v>1441</v>
      </c>
      <c r="I745" s="71">
        <v>40285</v>
      </c>
      <c r="J745" s="17">
        <f t="shared" si="252"/>
        <v>30</v>
      </c>
      <c r="K745" s="18">
        <f t="shared" si="253"/>
        <v>30</v>
      </c>
      <c r="L745" s="19">
        <f t="shared" si="261"/>
        <v>30</v>
      </c>
      <c r="M745" s="20">
        <f t="shared" si="262"/>
        <v>0</v>
      </c>
      <c r="N745" s="20">
        <f t="shared" si="263"/>
        <v>0</v>
      </c>
      <c r="O745" s="20">
        <f t="shared" si="264"/>
        <v>0</v>
      </c>
      <c r="P745" s="20">
        <f t="shared" si="265"/>
        <v>0</v>
      </c>
      <c r="Q745" s="20">
        <f t="shared" si="266"/>
        <v>0</v>
      </c>
      <c r="R745" s="21">
        <v>0</v>
      </c>
      <c r="S745" s="22">
        <f t="shared" si="254"/>
        <v>30</v>
      </c>
      <c r="T745" s="22">
        <f t="shared" si="255"/>
        <v>0</v>
      </c>
      <c r="U745" s="22">
        <f t="shared" si="256"/>
        <v>0</v>
      </c>
      <c r="V745" s="22">
        <f t="shared" si="257"/>
        <v>0</v>
      </c>
      <c r="W745" s="22">
        <f t="shared" si="258"/>
        <v>0</v>
      </c>
      <c r="X745" s="26">
        <v>30</v>
      </c>
      <c r="Y745" s="27"/>
      <c r="Z745" s="27"/>
      <c r="AA745" s="27"/>
      <c r="AB745" s="27"/>
      <c r="AC745" s="27"/>
    </row>
    <row r="746" spans="1:29" ht="15" customHeight="1" x14ac:dyDescent="0.3">
      <c r="A746" s="162" t="s">
        <v>149</v>
      </c>
      <c r="B746" s="149" t="s">
        <v>190</v>
      </c>
      <c r="C746" s="101" t="s">
        <v>191</v>
      </c>
      <c r="D746" s="107">
        <v>4</v>
      </c>
      <c r="E746" s="101" t="s">
        <v>81</v>
      </c>
      <c r="F746" s="153">
        <f t="shared" si="260"/>
        <v>8</v>
      </c>
      <c r="G746" s="104" t="s">
        <v>799</v>
      </c>
      <c r="H746" s="105" t="s">
        <v>849</v>
      </c>
      <c r="I746" s="36">
        <v>40270</v>
      </c>
      <c r="J746" s="17">
        <f t="shared" si="252"/>
        <v>30</v>
      </c>
      <c r="K746" s="18">
        <f t="shared" si="253"/>
        <v>30</v>
      </c>
      <c r="L746" s="19">
        <f t="shared" si="261"/>
        <v>30</v>
      </c>
      <c r="M746" s="20">
        <f t="shared" si="262"/>
        <v>0</v>
      </c>
      <c r="N746" s="20">
        <f t="shared" si="263"/>
        <v>0</v>
      </c>
      <c r="O746" s="20">
        <f t="shared" si="264"/>
        <v>0</v>
      </c>
      <c r="P746" s="20">
        <f t="shared" si="265"/>
        <v>0</v>
      </c>
      <c r="Q746" s="20">
        <f t="shared" si="266"/>
        <v>0</v>
      </c>
      <c r="R746" s="21">
        <v>0</v>
      </c>
      <c r="S746" s="22">
        <f t="shared" si="254"/>
        <v>30</v>
      </c>
      <c r="T746" s="22">
        <f t="shared" si="255"/>
        <v>0</v>
      </c>
      <c r="U746" s="22">
        <f t="shared" si="256"/>
        <v>0</v>
      </c>
      <c r="V746" s="22">
        <f t="shared" si="257"/>
        <v>0</v>
      </c>
      <c r="W746" s="22">
        <f t="shared" si="258"/>
        <v>0</v>
      </c>
      <c r="X746" s="26">
        <v>30</v>
      </c>
      <c r="Y746" s="27"/>
      <c r="Z746" s="27"/>
      <c r="AA746" s="27"/>
      <c r="AB746" s="27"/>
      <c r="AC746" s="27"/>
    </row>
    <row r="747" spans="1:29" ht="15" customHeight="1" x14ac:dyDescent="0.3">
      <c r="A747" s="162" t="s">
        <v>149</v>
      </c>
      <c r="B747" s="178" t="s">
        <v>173</v>
      </c>
      <c r="C747" s="108" t="s">
        <v>115</v>
      </c>
      <c r="D747" s="107">
        <v>1</v>
      </c>
      <c r="E747" s="101" t="s">
        <v>75</v>
      </c>
      <c r="F747" s="153">
        <f t="shared" si="260"/>
        <v>9</v>
      </c>
      <c r="G747" s="115" t="s">
        <v>1352</v>
      </c>
      <c r="H747" s="116" t="s">
        <v>1829</v>
      </c>
      <c r="I747" s="71">
        <v>40801</v>
      </c>
      <c r="J747" s="17">
        <f t="shared" si="252"/>
        <v>15</v>
      </c>
      <c r="K747" s="18">
        <f t="shared" si="253"/>
        <v>15</v>
      </c>
      <c r="L747" s="19">
        <f t="shared" si="261"/>
        <v>15</v>
      </c>
      <c r="M747" s="20">
        <f t="shared" si="262"/>
        <v>0</v>
      </c>
      <c r="N747" s="20">
        <f t="shared" si="263"/>
        <v>0</v>
      </c>
      <c r="O747" s="20">
        <f t="shared" si="264"/>
        <v>0</v>
      </c>
      <c r="P747" s="20">
        <f t="shared" si="265"/>
        <v>0</v>
      </c>
      <c r="Q747" s="20">
        <f t="shared" si="266"/>
        <v>0</v>
      </c>
      <c r="R747" s="21">
        <v>0</v>
      </c>
      <c r="S747" s="22">
        <f t="shared" si="254"/>
        <v>15</v>
      </c>
      <c r="T747" s="22">
        <f t="shared" si="255"/>
        <v>0</v>
      </c>
      <c r="U747" s="22">
        <f t="shared" si="256"/>
        <v>0</v>
      </c>
      <c r="V747" s="22">
        <f t="shared" si="257"/>
        <v>0</v>
      </c>
      <c r="W747" s="22">
        <f t="shared" si="258"/>
        <v>0</v>
      </c>
      <c r="X747" s="26">
        <v>15</v>
      </c>
      <c r="Y747" s="27"/>
      <c r="Z747" s="27"/>
      <c r="AA747" s="27"/>
      <c r="AB747" s="27"/>
      <c r="AC747" s="27"/>
    </row>
    <row r="748" spans="1:29" ht="15" customHeight="1" x14ac:dyDescent="0.3">
      <c r="A748" s="162" t="s">
        <v>149</v>
      </c>
      <c r="B748" s="125" t="s">
        <v>2009</v>
      </c>
      <c r="C748" s="126" t="s">
        <v>1262</v>
      </c>
      <c r="D748" s="167">
        <v>19</v>
      </c>
      <c r="E748" s="166" t="s">
        <v>46</v>
      </c>
      <c r="F748" s="153">
        <f t="shared" si="260"/>
        <v>10</v>
      </c>
      <c r="G748" s="117" t="s">
        <v>1442</v>
      </c>
      <c r="H748" s="118" t="s">
        <v>1443</v>
      </c>
      <c r="I748" s="74">
        <v>40749</v>
      </c>
      <c r="J748" s="17">
        <f t="shared" si="252"/>
        <v>15</v>
      </c>
      <c r="K748" s="18">
        <f t="shared" si="253"/>
        <v>15</v>
      </c>
      <c r="L748" s="19">
        <f t="shared" si="261"/>
        <v>15</v>
      </c>
      <c r="M748" s="20">
        <f t="shared" si="262"/>
        <v>0</v>
      </c>
      <c r="N748" s="20">
        <f t="shared" si="263"/>
        <v>0</v>
      </c>
      <c r="O748" s="20">
        <f t="shared" si="264"/>
        <v>0</v>
      </c>
      <c r="P748" s="20">
        <f t="shared" si="265"/>
        <v>0</v>
      </c>
      <c r="Q748" s="20">
        <f t="shared" si="266"/>
        <v>0</v>
      </c>
      <c r="R748" s="21">
        <v>0</v>
      </c>
      <c r="S748" s="22">
        <f t="shared" si="254"/>
        <v>15</v>
      </c>
      <c r="T748" s="22">
        <f t="shared" si="255"/>
        <v>0</v>
      </c>
      <c r="U748" s="22">
        <f t="shared" si="256"/>
        <v>0</v>
      </c>
      <c r="V748" s="22">
        <f t="shared" si="257"/>
        <v>0</v>
      </c>
      <c r="W748" s="22">
        <f t="shared" si="258"/>
        <v>0</v>
      </c>
      <c r="X748" s="26">
        <v>15</v>
      </c>
      <c r="Y748" s="27"/>
      <c r="Z748" s="27"/>
      <c r="AA748" s="27"/>
      <c r="AB748" s="28"/>
      <c r="AC748" s="27"/>
    </row>
    <row r="749" spans="1:29" ht="15" customHeight="1" x14ac:dyDescent="0.3">
      <c r="A749" s="162" t="s">
        <v>149</v>
      </c>
      <c r="B749" s="178" t="s">
        <v>1018</v>
      </c>
      <c r="C749" s="108" t="s">
        <v>986</v>
      </c>
      <c r="D749" s="107">
        <v>15</v>
      </c>
      <c r="E749" s="101" t="s">
        <v>29</v>
      </c>
      <c r="F749" s="153">
        <f t="shared" si="260"/>
        <v>11</v>
      </c>
      <c r="G749" s="115" t="s">
        <v>1444</v>
      </c>
      <c r="H749" s="116" t="s">
        <v>1445</v>
      </c>
      <c r="I749" s="71">
        <v>40599</v>
      </c>
      <c r="J749" s="17">
        <f t="shared" si="252"/>
        <v>15</v>
      </c>
      <c r="K749" s="18">
        <f t="shared" si="253"/>
        <v>15</v>
      </c>
      <c r="L749" s="19">
        <f t="shared" si="261"/>
        <v>15</v>
      </c>
      <c r="M749" s="20">
        <f t="shared" si="262"/>
        <v>0</v>
      </c>
      <c r="N749" s="20">
        <f t="shared" si="263"/>
        <v>0</v>
      </c>
      <c r="O749" s="20">
        <f t="shared" si="264"/>
        <v>0</v>
      </c>
      <c r="P749" s="20">
        <f t="shared" si="265"/>
        <v>0</v>
      </c>
      <c r="Q749" s="20">
        <f t="shared" si="266"/>
        <v>0</v>
      </c>
      <c r="R749" s="21">
        <v>0</v>
      </c>
      <c r="S749" s="22">
        <f t="shared" si="254"/>
        <v>15</v>
      </c>
      <c r="T749" s="22">
        <f t="shared" si="255"/>
        <v>0</v>
      </c>
      <c r="U749" s="22">
        <f t="shared" si="256"/>
        <v>0</v>
      </c>
      <c r="V749" s="22">
        <f t="shared" si="257"/>
        <v>0</v>
      </c>
      <c r="W749" s="22">
        <f t="shared" si="258"/>
        <v>0</v>
      </c>
      <c r="X749" s="26">
        <v>15</v>
      </c>
      <c r="Y749" s="27"/>
      <c r="Z749" s="27"/>
      <c r="AA749" s="27"/>
      <c r="AB749" s="27"/>
      <c r="AC749" s="27"/>
    </row>
    <row r="750" spans="1:29" ht="15" customHeight="1" x14ac:dyDescent="0.3">
      <c r="A750" s="162" t="s">
        <v>149</v>
      </c>
      <c r="B750" s="157" t="s">
        <v>873</v>
      </c>
      <c r="C750" s="110" t="s">
        <v>827</v>
      </c>
      <c r="D750" s="107">
        <v>5</v>
      </c>
      <c r="E750" s="101" t="s">
        <v>53</v>
      </c>
      <c r="F750" s="153">
        <f t="shared" si="260"/>
        <v>12</v>
      </c>
      <c r="G750" s="113" t="s">
        <v>1030</v>
      </c>
      <c r="H750" s="114" t="s">
        <v>948</v>
      </c>
      <c r="I750" s="73">
        <v>40522</v>
      </c>
      <c r="J750" s="17">
        <f t="shared" si="252"/>
        <v>15</v>
      </c>
      <c r="K750" s="18">
        <f t="shared" si="253"/>
        <v>15</v>
      </c>
      <c r="L750" s="19">
        <f t="shared" si="261"/>
        <v>15</v>
      </c>
      <c r="M750" s="20">
        <f t="shared" si="262"/>
        <v>0</v>
      </c>
      <c r="N750" s="20">
        <f t="shared" si="263"/>
        <v>0</v>
      </c>
      <c r="O750" s="20">
        <f t="shared" si="264"/>
        <v>0</v>
      </c>
      <c r="P750" s="20">
        <f t="shared" si="265"/>
        <v>0</v>
      </c>
      <c r="Q750" s="20">
        <f t="shared" si="266"/>
        <v>0</v>
      </c>
      <c r="R750" s="21">
        <v>0</v>
      </c>
      <c r="S750" s="22">
        <f t="shared" si="254"/>
        <v>15</v>
      </c>
      <c r="T750" s="22">
        <f t="shared" si="255"/>
        <v>0</v>
      </c>
      <c r="U750" s="22">
        <f t="shared" si="256"/>
        <v>0</v>
      </c>
      <c r="V750" s="22">
        <f t="shared" si="257"/>
        <v>0</v>
      </c>
      <c r="W750" s="22">
        <f t="shared" si="258"/>
        <v>0</v>
      </c>
      <c r="X750" s="26">
        <v>15</v>
      </c>
      <c r="Y750" s="27"/>
      <c r="Z750" s="27"/>
      <c r="AA750" s="27"/>
      <c r="AB750" s="27"/>
      <c r="AC750" s="27"/>
    </row>
    <row r="751" spans="1:29" ht="15" customHeight="1" x14ac:dyDescent="0.3">
      <c r="A751" s="162" t="s">
        <v>149</v>
      </c>
      <c r="B751" s="178" t="s">
        <v>190</v>
      </c>
      <c r="C751" s="108" t="s">
        <v>191</v>
      </c>
      <c r="D751" s="107">
        <v>4</v>
      </c>
      <c r="E751" s="101" t="s">
        <v>81</v>
      </c>
      <c r="F751" s="153">
        <f t="shared" si="260"/>
        <v>13</v>
      </c>
      <c r="G751" s="115" t="s">
        <v>1830</v>
      </c>
      <c r="H751" s="116" t="s">
        <v>1831</v>
      </c>
      <c r="I751" s="71">
        <v>40827</v>
      </c>
      <c r="J751" s="17">
        <f t="shared" si="252"/>
        <v>12</v>
      </c>
      <c r="K751" s="18">
        <f t="shared" si="253"/>
        <v>12</v>
      </c>
      <c r="L751" s="19">
        <f t="shared" si="261"/>
        <v>12</v>
      </c>
      <c r="M751" s="20">
        <f t="shared" si="262"/>
        <v>0</v>
      </c>
      <c r="N751" s="20">
        <f t="shared" si="263"/>
        <v>0</v>
      </c>
      <c r="O751" s="20">
        <f t="shared" si="264"/>
        <v>0</v>
      </c>
      <c r="P751" s="20">
        <f t="shared" si="265"/>
        <v>0</v>
      </c>
      <c r="Q751" s="20">
        <f t="shared" si="266"/>
        <v>0</v>
      </c>
      <c r="R751" s="21">
        <v>0</v>
      </c>
      <c r="S751" s="22">
        <f t="shared" si="254"/>
        <v>12</v>
      </c>
      <c r="T751" s="22">
        <f t="shared" si="255"/>
        <v>0</v>
      </c>
      <c r="U751" s="22">
        <f t="shared" si="256"/>
        <v>0</v>
      </c>
      <c r="V751" s="22">
        <f t="shared" si="257"/>
        <v>0</v>
      </c>
      <c r="W751" s="22">
        <f t="shared" si="258"/>
        <v>0</v>
      </c>
      <c r="X751" s="26">
        <v>12</v>
      </c>
      <c r="Y751" s="27"/>
      <c r="Z751" s="27"/>
      <c r="AA751" s="27"/>
      <c r="AB751" s="27"/>
      <c r="AC751" s="27"/>
    </row>
    <row r="752" spans="1:29" ht="15" customHeight="1" x14ac:dyDescent="0.3">
      <c r="A752" s="162" t="s">
        <v>149</v>
      </c>
      <c r="B752" s="178" t="s">
        <v>130</v>
      </c>
      <c r="C752" s="108" t="s">
        <v>131</v>
      </c>
      <c r="D752" s="107">
        <v>8</v>
      </c>
      <c r="E752" s="101" t="s">
        <v>49</v>
      </c>
      <c r="F752" s="153">
        <f t="shared" si="260"/>
        <v>14</v>
      </c>
      <c r="G752" s="115" t="s">
        <v>1297</v>
      </c>
      <c r="H752" s="116" t="s">
        <v>1832</v>
      </c>
      <c r="I752" s="71">
        <v>40812</v>
      </c>
      <c r="J752" s="17">
        <f t="shared" si="252"/>
        <v>12</v>
      </c>
      <c r="K752" s="18">
        <f t="shared" si="253"/>
        <v>12</v>
      </c>
      <c r="L752" s="19">
        <f t="shared" si="261"/>
        <v>12</v>
      </c>
      <c r="M752" s="20">
        <f t="shared" si="262"/>
        <v>0</v>
      </c>
      <c r="N752" s="20">
        <f t="shared" si="263"/>
        <v>0</v>
      </c>
      <c r="O752" s="20">
        <f t="shared" si="264"/>
        <v>0</v>
      </c>
      <c r="P752" s="20">
        <f t="shared" si="265"/>
        <v>0</v>
      </c>
      <c r="Q752" s="20">
        <f t="shared" si="266"/>
        <v>0</v>
      </c>
      <c r="R752" s="21">
        <v>0</v>
      </c>
      <c r="S752" s="22">
        <f t="shared" si="254"/>
        <v>12</v>
      </c>
      <c r="T752" s="22">
        <f t="shared" si="255"/>
        <v>0</v>
      </c>
      <c r="U752" s="22">
        <f t="shared" si="256"/>
        <v>0</v>
      </c>
      <c r="V752" s="22">
        <f t="shared" si="257"/>
        <v>0</v>
      </c>
      <c r="W752" s="22">
        <f t="shared" si="258"/>
        <v>0</v>
      </c>
      <c r="X752" s="26">
        <v>12</v>
      </c>
      <c r="Y752" s="27"/>
      <c r="Z752" s="27"/>
      <c r="AA752" s="27"/>
      <c r="AB752" s="27"/>
      <c r="AC752" s="27"/>
    </row>
    <row r="753" spans="1:29" ht="15" customHeight="1" x14ac:dyDescent="0.3">
      <c r="A753" s="162" t="s">
        <v>149</v>
      </c>
      <c r="B753" s="228" t="s">
        <v>1173</v>
      </c>
      <c r="C753" s="219" t="s">
        <v>1110</v>
      </c>
      <c r="D753" s="217">
        <v>12</v>
      </c>
      <c r="E753" s="214" t="s">
        <v>25</v>
      </c>
      <c r="F753" s="153">
        <f t="shared" si="260"/>
        <v>15</v>
      </c>
      <c r="G753" s="115" t="s">
        <v>1446</v>
      </c>
      <c r="H753" s="116" t="s">
        <v>1447</v>
      </c>
      <c r="I753" s="71">
        <v>40785</v>
      </c>
      <c r="J753" s="17">
        <f t="shared" si="252"/>
        <v>12</v>
      </c>
      <c r="K753" s="18">
        <f t="shared" si="253"/>
        <v>12</v>
      </c>
      <c r="L753" s="19">
        <f t="shared" si="261"/>
        <v>12</v>
      </c>
      <c r="M753" s="20">
        <f t="shared" si="262"/>
        <v>0</v>
      </c>
      <c r="N753" s="20">
        <f t="shared" si="263"/>
        <v>0</v>
      </c>
      <c r="O753" s="20">
        <f t="shared" si="264"/>
        <v>0</v>
      </c>
      <c r="P753" s="20">
        <f t="shared" si="265"/>
        <v>0</v>
      </c>
      <c r="Q753" s="20">
        <f t="shared" si="266"/>
        <v>0</v>
      </c>
      <c r="R753" s="21">
        <v>0</v>
      </c>
      <c r="S753" s="22">
        <f t="shared" si="254"/>
        <v>12</v>
      </c>
      <c r="T753" s="22">
        <f t="shared" si="255"/>
        <v>0</v>
      </c>
      <c r="U753" s="22">
        <f t="shared" si="256"/>
        <v>0</v>
      </c>
      <c r="V753" s="22">
        <f t="shared" si="257"/>
        <v>0</v>
      </c>
      <c r="W753" s="22">
        <f t="shared" si="258"/>
        <v>0</v>
      </c>
      <c r="X753" s="26">
        <v>12</v>
      </c>
      <c r="Y753" s="27"/>
      <c r="Z753" s="27"/>
      <c r="AA753" s="27"/>
      <c r="AB753" s="27"/>
      <c r="AC753" s="27"/>
    </row>
    <row r="754" spans="1:29" ht="15" customHeight="1" x14ac:dyDescent="0.3">
      <c r="A754" s="162" t="s">
        <v>149</v>
      </c>
      <c r="B754" s="262" t="s">
        <v>1186</v>
      </c>
      <c r="C754" s="214" t="s">
        <v>362</v>
      </c>
      <c r="D754" s="217">
        <v>16</v>
      </c>
      <c r="E754" s="214" t="s">
        <v>44</v>
      </c>
      <c r="F754" s="153">
        <f t="shared" si="260"/>
        <v>16</v>
      </c>
      <c r="G754" s="104" t="s">
        <v>236</v>
      </c>
      <c r="H754" s="105" t="s">
        <v>363</v>
      </c>
      <c r="I754" s="36">
        <v>40195</v>
      </c>
      <c r="J754" s="17">
        <f t="shared" si="252"/>
        <v>6</v>
      </c>
      <c r="K754" s="18">
        <f t="shared" si="253"/>
        <v>0</v>
      </c>
      <c r="L754" s="19">
        <f t="shared" si="261"/>
        <v>0</v>
      </c>
      <c r="M754" s="20">
        <f t="shared" si="262"/>
        <v>0</v>
      </c>
      <c r="N754" s="20">
        <f t="shared" si="263"/>
        <v>0</v>
      </c>
      <c r="O754" s="20">
        <f t="shared" si="264"/>
        <v>0</v>
      </c>
      <c r="P754" s="20">
        <f t="shared" si="265"/>
        <v>0</v>
      </c>
      <c r="Q754" s="20">
        <f t="shared" si="266"/>
        <v>0</v>
      </c>
      <c r="R754" s="21">
        <v>6</v>
      </c>
      <c r="S754" s="22">
        <f t="shared" si="254"/>
        <v>0</v>
      </c>
      <c r="T754" s="22">
        <f t="shared" si="255"/>
        <v>0</v>
      </c>
      <c r="U754" s="22">
        <f t="shared" si="256"/>
        <v>0</v>
      </c>
      <c r="V754" s="22">
        <f t="shared" si="257"/>
        <v>0</v>
      </c>
      <c r="W754" s="22">
        <f t="shared" si="258"/>
        <v>0</v>
      </c>
      <c r="X754" s="26"/>
      <c r="Y754" s="27"/>
      <c r="Z754" s="27"/>
      <c r="AA754" s="27"/>
      <c r="AB754" s="27"/>
      <c r="AC754" s="27"/>
    </row>
    <row r="755" spans="1:29" ht="15" customHeight="1" x14ac:dyDescent="0.3">
      <c r="A755" s="171" t="s">
        <v>149</v>
      </c>
      <c r="B755" s="258" t="s">
        <v>1165</v>
      </c>
      <c r="C755" s="222" t="s">
        <v>1082</v>
      </c>
      <c r="D755" s="226">
        <v>7</v>
      </c>
      <c r="E755" s="222" t="s">
        <v>28</v>
      </c>
      <c r="F755" s="153">
        <f t="shared" si="260"/>
        <v>17</v>
      </c>
      <c r="G755" s="104" t="s">
        <v>106</v>
      </c>
      <c r="H755" s="105" t="s">
        <v>1083</v>
      </c>
      <c r="I755" s="36">
        <v>40315</v>
      </c>
      <c r="J755" s="17">
        <f t="shared" si="252"/>
        <v>3</v>
      </c>
      <c r="K755" s="18">
        <f t="shared" si="253"/>
        <v>0</v>
      </c>
      <c r="L755" s="20">
        <f t="shared" si="261"/>
        <v>0</v>
      </c>
      <c r="M755" s="20">
        <f t="shared" si="262"/>
        <v>0</v>
      </c>
      <c r="N755" s="20">
        <f t="shared" si="263"/>
        <v>0</v>
      </c>
      <c r="O755" s="20">
        <f t="shared" si="264"/>
        <v>0</v>
      </c>
      <c r="P755" s="20">
        <f t="shared" si="265"/>
        <v>0</v>
      </c>
      <c r="Q755" s="20">
        <f t="shared" si="266"/>
        <v>0</v>
      </c>
      <c r="R755" s="21">
        <v>3</v>
      </c>
      <c r="S755" s="22">
        <f t="shared" si="254"/>
        <v>0</v>
      </c>
      <c r="T755" s="22">
        <f t="shared" si="255"/>
        <v>0</v>
      </c>
      <c r="U755" s="22">
        <f t="shared" si="256"/>
        <v>0</v>
      </c>
      <c r="V755" s="22">
        <f t="shared" si="257"/>
        <v>0</v>
      </c>
      <c r="W755" s="22">
        <f t="shared" si="258"/>
        <v>0</v>
      </c>
      <c r="X755" s="27"/>
      <c r="Y755" s="27"/>
      <c r="Z755" s="37"/>
      <c r="AA755" s="26"/>
      <c r="AB755" s="27"/>
      <c r="AC755" s="27"/>
    </row>
    <row r="756" spans="1:29" ht="15" customHeight="1" x14ac:dyDescent="0.3">
      <c r="A756" s="171" t="s">
        <v>149</v>
      </c>
      <c r="B756" s="258" t="s">
        <v>1166</v>
      </c>
      <c r="C756" s="222" t="s">
        <v>1080</v>
      </c>
      <c r="D756" s="226">
        <v>18</v>
      </c>
      <c r="E756" s="222" t="s">
        <v>71</v>
      </c>
      <c r="F756" s="153">
        <f t="shared" si="260"/>
        <v>18</v>
      </c>
      <c r="G756" s="104" t="s">
        <v>361</v>
      </c>
      <c r="H756" s="105" t="s">
        <v>1081</v>
      </c>
      <c r="I756" s="36">
        <v>40221</v>
      </c>
      <c r="J756" s="17">
        <f t="shared" si="252"/>
        <v>3</v>
      </c>
      <c r="K756" s="18">
        <f t="shared" si="253"/>
        <v>0</v>
      </c>
      <c r="L756" s="20">
        <f t="shared" si="261"/>
        <v>0</v>
      </c>
      <c r="M756" s="20">
        <f t="shared" si="262"/>
        <v>0</v>
      </c>
      <c r="N756" s="20">
        <f t="shared" si="263"/>
        <v>0</v>
      </c>
      <c r="O756" s="20">
        <f t="shared" si="264"/>
        <v>0</v>
      </c>
      <c r="P756" s="20">
        <f t="shared" si="265"/>
        <v>0</v>
      </c>
      <c r="Q756" s="20">
        <f t="shared" si="266"/>
        <v>0</v>
      </c>
      <c r="R756" s="21">
        <v>3</v>
      </c>
      <c r="S756" s="22">
        <f t="shared" si="254"/>
        <v>0</v>
      </c>
      <c r="T756" s="22">
        <f t="shared" si="255"/>
        <v>0</v>
      </c>
      <c r="U756" s="22">
        <f t="shared" si="256"/>
        <v>0</v>
      </c>
      <c r="V756" s="22">
        <f t="shared" si="257"/>
        <v>0</v>
      </c>
      <c r="W756" s="22">
        <f t="shared" si="258"/>
        <v>0</v>
      </c>
      <c r="X756" s="27"/>
      <c r="Y756" s="27"/>
      <c r="Z756" s="37"/>
      <c r="AA756" s="26"/>
      <c r="AB756" s="27"/>
      <c r="AC756" s="27"/>
    </row>
    <row r="757" spans="1:29" ht="15" customHeight="1" x14ac:dyDescent="0.3">
      <c r="A757" s="171" t="s">
        <v>149</v>
      </c>
      <c r="B757" s="157" t="s">
        <v>359</v>
      </c>
      <c r="C757" s="110" t="s">
        <v>323</v>
      </c>
      <c r="D757" s="112">
        <v>6</v>
      </c>
      <c r="E757" s="110" t="s">
        <v>31</v>
      </c>
      <c r="F757" s="153">
        <f t="shared" si="260"/>
        <v>19</v>
      </c>
      <c r="G757" s="104" t="s">
        <v>32</v>
      </c>
      <c r="H757" s="105" t="s">
        <v>1079</v>
      </c>
      <c r="I757" s="36">
        <v>40192</v>
      </c>
      <c r="J757" s="17">
        <f t="shared" si="252"/>
        <v>3</v>
      </c>
      <c r="K757" s="18">
        <f t="shared" si="253"/>
        <v>0</v>
      </c>
      <c r="L757" s="20">
        <f t="shared" si="261"/>
        <v>0</v>
      </c>
      <c r="M757" s="20">
        <f t="shared" si="262"/>
        <v>0</v>
      </c>
      <c r="N757" s="20">
        <f t="shared" si="263"/>
        <v>0</v>
      </c>
      <c r="O757" s="20">
        <f t="shared" si="264"/>
        <v>0</v>
      </c>
      <c r="P757" s="20">
        <f t="shared" si="265"/>
        <v>0</v>
      </c>
      <c r="Q757" s="20">
        <f t="shared" si="266"/>
        <v>0</v>
      </c>
      <c r="R757" s="21">
        <v>3</v>
      </c>
      <c r="S757" s="22">
        <f t="shared" si="254"/>
        <v>0</v>
      </c>
      <c r="T757" s="22">
        <f t="shared" si="255"/>
        <v>0</v>
      </c>
      <c r="U757" s="22">
        <f t="shared" si="256"/>
        <v>0</v>
      </c>
      <c r="V757" s="22">
        <f t="shared" si="257"/>
        <v>0</v>
      </c>
      <c r="W757" s="22">
        <f t="shared" si="258"/>
        <v>0</v>
      </c>
      <c r="X757" s="27"/>
      <c r="Y757" s="27"/>
      <c r="Z757" s="37"/>
      <c r="AA757" s="26"/>
      <c r="AB757" s="27"/>
      <c r="AC757" s="27"/>
    </row>
    <row r="758" spans="1:29" ht="15" customHeight="1" x14ac:dyDescent="0.3">
      <c r="A758" s="172" t="s">
        <v>151</v>
      </c>
      <c r="B758" s="173"/>
      <c r="C758" s="122"/>
      <c r="D758" s="123"/>
      <c r="E758" s="123"/>
      <c r="F758" s="161">
        <v>0</v>
      </c>
      <c r="G758" s="29"/>
      <c r="H758" s="29"/>
      <c r="I758" s="54"/>
      <c r="J758" s="32">
        <f t="shared" si="252"/>
        <v>9999</v>
      </c>
      <c r="K758" s="32">
        <f t="shared" si="253"/>
        <v>0</v>
      </c>
      <c r="L758" s="34">
        <f>IFERROR(LARGE((S758:Z758),1),0)</f>
        <v>0</v>
      </c>
      <c r="M758" s="34">
        <f>IFERROR(LARGE((S758:Z758),2),0)</f>
        <v>0</v>
      </c>
      <c r="N758" s="34">
        <f>IFERROR(LARGE((S758:Z758),3),0)</f>
        <v>0</v>
      </c>
      <c r="O758" s="34">
        <f>IFERROR(LARGE((S758:Z758),4),0)</f>
        <v>0</v>
      </c>
      <c r="P758" s="34">
        <f>IFERROR(LARGE((S758:Z758),5),0)</f>
        <v>0</v>
      </c>
      <c r="Q758" s="34">
        <f>IFERROR(LARGE((S758:Z758),6),0)</f>
        <v>0</v>
      </c>
      <c r="R758" s="35">
        <v>9999</v>
      </c>
      <c r="S758" s="55">
        <f t="shared" si="254"/>
        <v>0</v>
      </c>
      <c r="T758" s="55">
        <f t="shared" si="255"/>
        <v>0</v>
      </c>
      <c r="U758" s="55">
        <f t="shared" si="256"/>
        <v>0</v>
      </c>
      <c r="V758" s="55">
        <f t="shared" si="257"/>
        <v>0</v>
      </c>
      <c r="W758" s="55">
        <f t="shared" si="258"/>
        <v>0</v>
      </c>
      <c r="X758" s="29">
        <f>IFERROR(LARGE((#REF!),2),0)</f>
        <v>0</v>
      </c>
      <c r="Y758" s="29">
        <f>IFERROR(LARGE((#REF!),3),0)</f>
        <v>0</v>
      </c>
      <c r="Z758" s="30">
        <f>IFERROR(LARGE((#REF!),4),0)</f>
        <v>0</v>
      </c>
      <c r="AA758" s="31"/>
      <c r="AB758" s="29"/>
      <c r="AC758" s="29"/>
    </row>
    <row r="759" spans="1:29" ht="15" customHeight="1" x14ac:dyDescent="0.3">
      <c r="A759" s="174" t="s">
        <v>151</v>
      </c>
      <c r="B759" s="157" t="s">
        <v>641</v>
      </c>
      <c r="C759" s="110" t="s">
        <v>514</v>
      </c>
      <c r="D759" s="110">
        <v>3</v>
      </c>
      <c r="E759" s="110" t="s">
        <v>39</v>
      </c>
      <c r="F759" s="153">
        <f t="shared" ref="F759:F769" si="267">F758+1</f>
        <v>1</v>
      </c>
      <c r="G759" s="104" t="s">
        <v>515</v>
      </c>
      <c r="H759" s="105" t="s">
        <v>513</v>
      </c>
      <c r="I759" s="36">
        <v>40365</v>
      </c>
      <c r="J759" s="17">
        <f t="shared" si="252"/>
        <v>127</v>
      </c>
      <c r="K759" s="18">
        <f t="shared" si="253"/>
        <v>75</v>
      </c>
      <c r="L759" s="20">
        <f t="shared" ref="L759:L769" si="268">IFERROR(LARGE((S759:W759),1),0)</f>
        <v>75</v>
      </c>
      <c r="M759" s="20">
        <f t="shared" ref="M759:M769" si="269">IFERROR(LARGE((S759:W759),2),0)</f>
        <v>0</v>
      </c>
      <c r="N759" s="20">
        <f t="shared" ref="N759:N769" si="270">IFERROR(LARGE((S759:W759),3),0)</f>
        <v>0</v>
      </c>
      <c r="O759" s="20">
        <f t="shared" ref="O759:O769" si="271">IFERROR(LARGE((S759:W759),4),0)</f>
        <v>0</v>
      </c>
      <c r="P759" s="20">
        <f t="shared" ref="P759:P769" si="272">IFERROR(LARGE((S759:W759),5),0)</f>
        <v>0</v>
      </c>
      <c r="Q759" s="20">
        <f t="shared" ref="Q759:Q769" si="273">IFERROR(LARGE((S759:W759),6),0)</f>
        <v>0</v>
      </c>
      <c r="R759" s="21">
        <v>52</v>
      </c>
      <c r="S759" s="22">
        <f t="shared" si="254"/>
        <v>75</v>
      </c>
      <c r="T759" s="22">
        <f t="shared" si="255"/>
        <v>0</v>
      </c>
      <c r="U759" s="22">
        <f t="shared" si="256"/>
        <v>0</v>
      </c>
      <c r="V759" s="22">
        <f t="shared" si="257"/>
        <v>0</v>
      </c>
      <c r="W759" s="22">
        <f t="shared" si="258"/>
        <v>0</v>
      </c>
      <c r="X759" s="27">
        <v>75</v>
      </c>
      <c r="Y759" s="27"/>
      <c r="Z759" s="37"/>
      <c r="AA759" s="26"/>
      <c r="AB759" s="27"/>
      <c r="AC759" s="27"/>
    </row>
    <row r="760" spans="1:29" ht="15" customHeight="1" x14ac:dyDescent="0.3">
      <c r="A760" s="174" t="s">
        <v>151</v>
      </c>
      <c r="B760" s="157" t="s">
        <v>876</v>
      </c>
      <c r="C760" s="108" t="s">
        <v>688</v>
      </c>
      <c r="D760" s="110">
        <v>19</v>
      </c>
      <c r="E760" s="110" t="s">
        <v>46</v>
      </c>
      <c r="F760" s="153">
        <f t="shared" si="267"/>
        <v>2</v>
      </c>
      <c r="G760" s="104" t="s">
        <v>668</v>
      </c>
      <c r="H760" s="105" t="s">
        <v>669</v>
      </c>
      <c r="I760" s="36">
        <v>40190</v>
      </c>
      <c r="J760" s="17">
        <f t="shared" si="252"/>
        <v>113</v>
      </c>
      <c r="K760" s="18">
        <f t="shared" si="253"/>
        <v>45</v>
      </c>
      <c r="L760" s="20">
        <f t="shared" si="268"/>
        <v>45</v>
      </c>
      <c r="M760" s="20">
        <f t="shared" si="269"/>
        <v>0</v>
      </c>
      <c r="N760" s="20">
        <f t="shared" si="270"/>
        <v>0</v>
      </c>
      <c r="O760" s="20">
        <f t="shared" si="271"/>
        <v>0</v>
      </c>
      <c r="P760" s="20">
        <f t="shared" si="272"/>
        <v>0</v>
      </c>
      <c r="Q760" s="20">
        <f t="shared" si="273"/>
        <v>0</v>
      </c>
      <c r="R760" s="21">
        <v>68</v>
      </c>
      <c r="S760" s="22">
        <f t="shared" si="254"/>
        <v>45</v>
      </c>
      <c r="T760" s="22">
        <f t="shared" si="255"/>
        <v>0</v>
      </c>
      <c r="U760" s="22">
        <f t="shared" si="256"/>
        <v>0</v>
      </c>
      <c r="V760" s="22">
        <f t="shared" si="257"/>
        <v>0</v>
      </c>
      <c r="W760" s="22">
        <f t="shared" si="258"/>
        <v>0</v>
      </c>
      <c r="X760" s="27">
        <v>45</v>
      </c>
      <c r="Y760" s="27"/>
      <c r="Z760" s="37"/>
      <c r="AA760" s="26"/>
      <c r="AB760" s="27"/>
      <c r="AC760" s="27"/>
    </row>
    <row r="761" spans="1:29" ht="15" customHeight="1" x14ac:dyDescent="0.3">
      <c r="A761" s="174" t="s">
        <v>151</v>
      </c>
      <c r="B761" s="157" t="s">
        <v>1018</v>
      </c>
      <c r="C761" s="108" t="s">
        <v>986</v>
      </c>
      <c r="D761" s="110">
        <v>15</v>
      </c>
      <c r="E761" s="110" t="s">
        <v>29</v>
      </c>
      <c r="F761" s="153">
        <f t="shared" si="267"/>
        <v>3</v>
      </c>
      <c r="G761" s="104" t="s">
        <v>50</v>
      </c>
      <c r="H761" s="105" t="s">
        <v>992</v>
      </c>
      <c r="I761" s="36">
        <v>40419</v>
      </c>
      <c r="J761" s="17">
        <f t="shared" si="252"/>
        <v>100</v>
      </c>
      <c r="K761" s="18">
        <f t="shared" si="253"/>
        <v>75</v>
      </c>
      <c r="L761" s="20">
        <f t="shared" si="268"/>
        <v>75</v>
      </c>
      <c r="M761" s="20">
        <f t="shared" si="269"/>
        <v>0</v>
      </c>
      <c r="N761" s="20">
        <f t="shared" si="270"/>
        <v>0</v>
      </c>
      <c r="O761" s="20">
        <f t="shared" si="271"/>
        <v>0</v>
      </c>
      <c r="P761" s="20">
        <f t="shared" si="272"/>
        <v>0</v>
      </c>
      <c r="Q761" s="20">
        <f t="shared" si="273"/>
        <v>0</v>
      </c>
      <c r="R761" s="21">
        <v>25</v>
      </c>
      <c r="S761" s="22">
        <f t="shared" si="254"/>
        <v>75</v>
      </c>
      <c r="T761" s="22">
        <f t="shared" si="255"/>
        <v>0</v>
      </c>
      <c r="U761" s="22">
        <f t="shared" si="256"/>
        <v>0</v>
      </c>
      <c r="V761" s="22">
        <f t="shared" si="257"/>
        <v>0</v>
      </c>
      <c r="W761" s="22">
        <f t="shared" si="258"/>
        <v>0</v>
      </c>
      <c r="X761" s="27">
        <v>75</v>
      </c>
      <c r="Y761" s="27"/>
      <c r="Z761" s="37"/>
      <c r="AA761" s="26"/>
      <c r="AB761" s="27"/>
      <c r="AC761" s="27"/>
    </row>
    <row r="762" spans="1:29" ht="15" customHeight="1" x14ac:dyDescent="0.3">
      <c r="A762" s="174" t="s">
        <v>151</v>
      </c>
      <c r="B762" s="157" t="s">
        <v>884</v>
      </c>
      <c r="C762" s="110" t="s">
        <v>883</v>
      </c>
      <c r="D762" s="110">
        <v>8</v>
      </c>
      <c r="E762" s="110" t="s">
        <v>49</v>
      </c>
      <c r="F762" s="153">
        <f t="shared" si="267"/>
        <v>4</v>
      </c>
      <c r="G762" s="113" t="s">
        <v>84</v>
      </c>
      <c r="H762" s="114" t="s">
        <v>1084</v>
      </c>
      <c r="I762" s="73">
        <v>40317</v>
      </c>
      <c r="J762" s="17">
        <f t="shared" si="252"/>
        <v>60</v>
      </c>
      <c r="K762" s="18">
        <f t="shared" si="253"/>
        <v>45</v>
      </c>
      <c r="L762" s="20">
        <f t="shared" si="268"/>
        <v>45</v>
      </c>
      <c r="M762" s="20">
        <f t="shared" si="269"/>
        <v>0</v>
      </c>
      <c r="N762" s="20">
        <f t="shared" si="270"/>
        <v>0</v>
      </c>
      <c r="O762" s="20">
        <f t="shared" si="271"/>
        <v>0</v>
      </c>
      <c r="P762" s="20">
        <f t="shared" si="272"/>
        <v>0</v>
      </c>
      <c r="Q762" s="20">
        <f t="shared" si="273"/>
        <v>0</v>
      </c>
      <c r="R762" s="21">
        <v>15</v>
      </c>
      <c r="S762" s="22">
        <f t="shared" si="254"/>
        <v>45</v>
      </c>
      <c r="T762" s="22">
        <f t="shared" si="255"/>
        <v>0</v>
      </c>
      <c r="U762" s="22">
        <f t="shared" si="256"/>
        <v>0</v>
      </c>
      <c r="V762" s="22">
        <f t="shared" si="257"/>
        <v>0</v>
      </c>
      <c r="W762" s="22">
        <f t="shared" si="258"/>
        <v>0</v>
      </c>
      <c r="X762" s="27">
        <v>45</v>
      </c>
      <c r="Y762" s="27"/>
      <c r="Z762" s="37"/>
      <c r="AA762" s="26"/>
      <c r="AB762" s="27"/>
      <c r="AC762" s="27"/>
    </row>
    <row r="763" spans="1:29" ht="15" customHeight="1" x14ac:dyDescent="0.3">
      <c r="A763" s="174" t="s">
        <v>151</v>
      </c>
      <c r="B763" s="178" t="s">
        <v>2035</v>
      </c>
      <c r="C763" s="108" t="s">
        <v>1741</v>
      </c>
      <c r="D763" s="110">
        <v>5</v>
      </c>
      <c r="E763" s="110" t="s">
        <v>53</v>
      </c>
      <c r="F763" s="153">
        <f t="shared" si="267"/>
        <v>5</v>
      </c>
      <c r="G763" s="115" t="s">
        <v>1306</v>
      </c>
      <c r="H763" s="116" t="s">
        <v>1834</v>
      </c>
      <c r="I763" s="206">
        <v>40883</v>
      </c>
      <c r="J763" s="17">
        <f t="shared" si="252"/>
        <v>30</v>
      </c>
      <c r="K763" s="18">
        <f t="shared" si="253"/>
        <v>30</v>
      </c>
      <c r="L763" s="20">
        <f t="shared" si="268"/>
        <v>30</v>
      </c>
      <c r="M763" s="20">
        <f t="shared" si="269"/>
        <v>0</v>
      </c>
      <c r="N763" s="20">
        <f t="shared" si="270"/>
        <v>0</v>
      </c>
      <c r="O763" s="20">
        <f t="shared" si="271"/>
        <v>0</v>
      </c>
      <c r="P763" s="20">
        <f t="shared" si="272"/>
        <v>0</v>
      </c>
      <c r="Q763" s="20">
        <f t="shared" si="273"/>
        <v>0</v>
      </c>
      <c r="R763" s="21">
        <v>0</v>
      </c>
      <c r="S763" s="22">
        <f t="shared" si="254"/>
        <v>30</v>
      </c>
      <c r="T763" s="22">
        <f t="shared" si="255"/>
        <v>0</v>
      </c>
      <c r="U763" s="22">
        <f t="shared" si="256"/>
        <v>0</v>
      </c>
      <c r="V763" s="22">
        <f t="shared" si="257"/>
        <v>0</v>
      </c>
      <c r="W763" s="22">
        <f t="shared" si="258"/>
        <v>0</v>
      </c>
      <c r="X763" s="27">
        <v>30</v>
      </c>
      <c r="Y763" s="27"/>
      <c r="Z763" s="37"/>
      <c r="AA763" s="26"/>
      <c r="AB763" s="27"/>
      <c r="AC763" s="27"/>
    </row>
    <row r="764" spans="1:29" ht="15" customHeight="1" x14ac:dyDescent="0.3">
      <c r="A764" s="174" t="s">
        <v>151</v>
      </c>
      <c r="B764" s="178" t="s">
        <v>1997</v>
      </c>
      <c r="C764" s="108" t="s">
        <v>1571</v>
      </c>
      <c r="D764" s="110">
        <v>8</v>
      </c>
      <c r="E764" s="110" t="s">
        <v>49</v>
      </c>
      <c r="F764" s="153">
        <f t="shared" si="267"/>
        <v>6</v>
      </c>
      <c r="G764" s="115" t="s">
        <v>1830</v>
      </c>
      <c r="H764" s="116" t="s">
        <v>1833</v>
      </c>
      <c r="I764" s="206">
        <v>40529</v>
      </c>
      <c r="J764" s="17">
        <f t="shared" si="252"/>
        <v>30</v>
      </c>
      <c r="K764" s="18">
        <f t="shared" si="253"/>
        <v>30</v>
      </c>
      <c r="L764" s="20">
        <f t="shared" si="268"/>
        <v>30</v>
      </c>
      <c r="M764" s="20">
        <f t="shared" si="269"/>
        <v>0</v>
      </c>
      <c r="N764" s="20">
        <f t="shared" si="270"/>
        <v>0</v>
      </c>
      <c r="O764" s="20">
        <f t="shared" si="271"/>
        <v>0</v>
      </c>
      <c r="P764" s="20">
        <f t="shared" si="272"/>
        <v>0</v>
      </c>
      <c r="Q764" s="20">
        <f t="shared" si="273"/>
        <v>0</v>
      </c>
      <c r="R764" s="21">
        <v>0</v>
      </c>
      <c r="S764" s="22">
        <f t="shared" si="254"/>
        <v>30</v>
      </c>
      <c r="T764" s="22">
        <f t="shared" si="255"/>
        <v>0</v>
      </c>
      <c r="U764" s="22">
        <f t="shared" si="256"/>
        <v>0</v>
      </c>
      <c r="V764" s="22">
        <f t="shared" si="257"/>
        <v>0</v>
      </c>
      <c r="W764" s="22">
        <f t="shared" si="258"/>
        <v>0</v>
      </c>
      <c r="X764" s="27">
        <v>30</v>
      </c>
      <c r="Y764" s="27"/>
      <c r="Z764" s="37"/>
      <c r="AA764" s="26"/>
      <c r="AB764" s="27"/>
      <c r="AC764" s="27"/>
    </row>
    <row r="765" spans="1:29" ht="15" customHeight="1" x14ac:dyDescent="0.3">
      <c r="A765" s="174" t="s">
        <v>151</v>
      </c>
      <c r="B765" s="178" t="s">
        <v>639</v>
      </c>
      <c r="C765" s="108" t="s">
        <v>377</v>
      </c>
      <c r="D765" s="110">
        <v>12</v>
      </c>
      <c r="E765" s="110" t="s">
        <v>25</v>
      </c>
      <c r="F765" s="153">
        <f t="shared" si="267"/>
        <v>7</v>
      </c>
      <c r="G765" s="115" t="s">
        <v>1448</v>
      </c>
      <c r="H765" s="116" t="s">
        <v>1449</v>
      </c>
      <c r="I765" s="71">
        <v>40473</v>
      </c>
      <c r="J765" s="17">
        <f t="shared" si="252"/>
        <v>30</v>
      </c>
      <c r="K765" s="18">
        <f t="shared" si="253"/>
        <v>30</v>
      </c>
      <c r="L765" s="20">
        <f t="shared" si="268"/>
        <v>30</v>
      </c>
      <c r="M765" s="20">
        <f t="shared" si="269"/>
        <v>0</v>
      </c>
      <c r="N765" s="20">
        <f t="shared" si="270"/>
        <v>0</v>
      </c>
      <c r="O765" s="20">
        <f t="shared" si="271"/>
        <v>0</v>
      </c>
      <c r="P765" s="20">
        <f t="shared" si="272"/>
        <v>0</v>
      </c>
      <c r="Q765" s="20">
        <f t="shared" si="273"/>
        <v>0</v>
      </c>
      <c r="R765" s="21">
        <v>0</v>
      </c>
      <c r="S765" s="22">
        <f t="shared" si="254"/>
        <v>30</v>
      </c>
      <c r="T765" s="22">
        <f t="shared" si="255"/>
        <v>0</v>
      </c>
      <c r="U765" s="22">
        <f t="shared" si="256"/>
        <v>0</v>
      </c>
      <c r="V765" s="22">
        <f t="shared" si="257"/>
        <v>0</v>
      </c>
      <c r="W765" s="22">
        <f t="shared" si="258"/>
        <v>0</v>
      </c>
      <c r="X765" s="27">
        <v>30</v>
      </c>
      <c r="Y765" s="27"/>
      <c r="Z765" s="37"/>
      <c r="AA765" s="26"/>
      <c r="AB765" s="27"/>
      <c r="AC765" s="27"/>
    </row>
    <row r="766" spans="1:29" ht="15" customHeight="1" x14ac:dyDescent="0.3">
      <c r="A766" s="174" t="s">
        <v>151</v>
      </c>
      <c r="B766" s="178" t="s">
        <v>124</v>
      </c>
      <c r="C766" s="108" t="s">
        <v>125</v>
      </c>
      <c r="D766" s="110">
        <v>12</v>
      </c>
      <c r="E766" s="110" t="s">
        <v>25</v>
      </c>
      <c r="F766" s="153">
        <f t="shared" si="267"/>
        <v>8</v>
      </c>
      <c r="G766" s="115" t="s">
        <v>1450</v>
      </c>
      <c r="H766" s="116" t="s">
        <v>1451</v>
      </c>
      <c r="I766" s="71">
        <v>40270</v>
      </c>
      <c r="J766" s="17">
        <f t="shared" si="252"/>
        <v>30</v>
      </c>
      <c r="K766" s="18">
        <f t="shared" si="253"/>
        <v>30</v>
      </c>
      <c r="L766" s="20">
        <f t="shared" si="268"/>
        <v>30</v>
      </c>
      <c r="M766" s="20">
        <f t="shared" si="269"/>
        <v>0</v>
      </c>
      <c r="N766" s="20">
        <f t="shared" si="270"/>
        <v>0</v>
      </c>
      <c r="O766" s="20">
        <f t="shared" si="271"/>
        <v>0</v>
      </c>
      <c r="P766" s="20">
        <f t="shared" si="272"/>
        <v>0</v>
      </c>
      <c r="Q766" s="20">
        <f t="shared" si="273"/>
        <v>0</v>
      </c>
      <c r="R766" s="21">
        <v>0</v>
      </c>
      <c r="S766" s="22">
        <f t="shared" si="254"/>
        <v>30</v>
      </c>
      <c r="T766" s="22">
        <f t="shared" si="255"/>
        <v>0</v>
      </c>
      <c r="U766" s="22">
        <f t="shared" si="256"/>
        <v>0</v>
      </c>
      <c r="V766" s="22">
        <f t="shared" si="257"/>
        <v>0</v>
      </c>
      <c r="W766" s="22">
        <f t="shared" si="258"/>
        <v>0</v>
      </c>
      <c r="X766" s="27">
        <v>30</v>
      </c>
      <c r="Y766" s="27"/>
      <c r="Z766" s="37"/>
      <c r="AA766" s="26"/>
      <c r="AB766" s="27"/>
      <c r="AC766" s="27"/>
    </row>
    <row r="767" spans="1:29" ht="15" customHeight="1" x14ac:dyDescent="0.3">
      <c r="A767" s="163" t="s">
        <v>151</v>
      </c>
      <c r="B767" s="187" t="s">
        <v>2003</v>
      </c>
      <c r="C767" s="188" t="s">
        <v>1222</v>
      </c>
      <c r="D767" s="189">
        <v>18</v>
      </c>
      <c r="E767" s="189" t="s">
        <v>71</v>
      </c>
      <c r="F767" s="153">
        <f t="shared" si="267"/>
        <v>9</v>
      </c>
      <c r="G767" s="117" t="s">
        <v>1452</v>
      </c>
      <c r="H767" s="118" t="s">
        <v>1453</v>
      </c>
      <c r="I767" s="74">
        <v>40449</v>
      </c>
      <c r="J767" s="17">
        <f t="shared" si="252"/>
        <v>15</v>
      </c>
      <c r="K767" s="18">
        <f t="shared" si="253"/>
        <v>15</v>
      </c>
      <c r="L767" s="20">
        <f t="shared" si="268"/>
        <v>15</v>
      </c>
      <c r="M767" s="20">
        <f t="shared" si="269"/>
        <v>0</v>
      </c>
      <c r="N767" s="20">
        <f t="shared" si="270"/>
        <v>0</v>
      </c>
      <c r="O767" s="20">
        <f t="shared" si="271"/>
        <v>0</v>
      </c>
      <c r="P767" s="20">
        <f t="shared" si="272"/>
        <v>0</v>
      </c>
      <c r="Q767" s="20">
        <f t="shared" si="273"/>
        <v>0</v>
      </c>
      <c r="R767" s="21">
        <v>0</v>
      </c>
      <c r="S767" s="22">
        <f t="shared" si="254"/>
        <v>15</v>
      </c>
      <c r="T767" s="22">
        <f t="shared" si="255"/>
        <v>0</v>
      </c>
      <c r="U767" s="22">
        <f t="shared" si="256"/>
        <v>0</v>
      </c>
      <c r="V767" s="22">
        <f t="shared" si="257"/>
        <v>0</v>
      </c>
      <c r="W767" s="22">
        <f t="shared" si="258"/>
        <v>0</v>
      </c>
      <c r="X767" s="27">
        <v>15</v>
      </c>
      <c r="Y767" s="27"/>
      <c r="Z767" s="37"/>
      <c r="AA767" s="26"/>
      <c r="AB767" s="27"/>
      <c r="AC767" s="27"/>
    </row>
    <row r="768" spans="1:29" ht="15" customHeight="1" x14ac:dyDescent="0.3">
      <c r="A768" s="163" t="s">
        <v>151</v>
      </c>
      <c r="B768" s="149" t="s">
        <v>743</v>
      </c>
      <c r="C768" s="126" t="s">
        <v>744</v>
      </c>
      <c r="D768" s="101">
        <v>3</v>
      </c>
      <c r="E768" s="101" t="s">
        <v>39</v>
      </c>
      <c r="F768" s="153">
        <f t="shared" si="267"/>
        <v>10</v>
      </c>
      <c r="G768" s="104" t="s">
        <v>57</v>
      </c>
      <c r="H768" s="105" t="s">
        <v>745</v>
      </c>
      <c r="I768" s="36">
        <v>40293</v>
      </c>
      <c r="J768" s="17">
        <f t="shared" si="252"/>
        <v>8</v>
      </c>
      <c r="K768" s="18">
        <f t="shared" si="253"/>
        <v>0</v>
      </c>
      <c r="L768" s="20">
        <f t="shared" si="268"/>
        <v>0</v>
      </c>
      <c r="M768" s="20">
        <f t="shared" si="269"/>
        <v>0</v>
      </c>
      <c r="N768" s="20">
        <f t="shared" si="270"/>
        <v>0</v>
      </c>
      <c r="O768" s="20">
        <f t="shared" si="271"/>
        <v>0</v>
      </c>
      <c r="P768" s="20">
        <f t="shared" si="272"/>
        <v>0</v>
      </c>
      <c r="Q768" s="20">
        <f t="shared" si="273"/>
        <v>0</v>
      </c>
      <c r="R768" s="21">
        <v>8</v>
      </c>
      <c r="S768" s="22">
        <f t="shared" si="254"/>
        <v>0</v>
      </c>
      <c r="T768" s="22">
        <f t="shared" si="255"/>
        <v>0</v>
      </c>
      <c r="U768" s="22">
        <f t="shared" si="256"/>
        <v>0</v>
      </c>
      <c r="V768" s="22">
        <f t="shared" si="257"/>
        <v>0</v>
      </c>
      <c r="W768" s="22">
        <f t="shared" si="258"/>
        <v>0</v>
      </c>
      <c r="X768" s="27"/>
      <c r="Y768" s="27"/>
      <c r="Z768" s="37"/>
      <c r="AA768" s="26"/>
      <c r="AB768" s="27"/>
      <c r="AC768" s="27"/>
    </row>
    <row r="769" spans="1:29" ht="15.75" customHeight="1" x14ac:dyDescent="0.3">
      <c r="A769" s="163" t="s">
        <v>151</v>
      </c>
      <c r="B769" s="262" t="s">
        <v>1186</v>
      </c>
      <c r="C769" s="236" t="s">
        <v>80</v>
      </c>
      <c r="D769" s="214">
        <v>4</v>
      </c>
      <c r="E769" s="214" t="s">
        <v>81</v>
      </c>
      <c r="F769" s="153">
        <f t="shared" si="267"/>
        <v>11</v>
      </c>
      <c r="G769" s="104" t="s">
        <v>66</v>
      </c>
      <c r="H769" s="105" t="s">
        <v>746</v>
      </c>
      <c r="I769" s="36">
        <v>40302</v>
      </c>
      <c r="J769" s="17">
        <f t="shared" si="252"/>
        <v>6</v>
      </c>
      <c r="K769" s="18">
        <f t="shared" si="253"/>
        <v>0</v>
      </c>
      <c r="L769" s="20">
        <f t="shared" si="268"/>
        <v>0</v>
      </c>
      <c r="M769" s="20">
        <f t="shared" si="269"/>
        <v>0</v>
      </c>
      <c r="N769" s="20">
        <f t="shared" si="270"/>
        <v>0</v>
      </c>
      <c r="O769" s="20">
        <f t="shared" si="271"/>
        <v>0</v>
      </c>
      <c r="P769" s="20">
        <f t="shared" si="272"/>
        <v>0</v>
      </c>
      <c r="Q769" s="20">
        <f t="shared" si="273"/>
        <v>0</v>
      </c>
      <c r="R769" s="21">
        <v>6</v>
      </c>
      <c r="S769" s="22">
        <f t="shared" si="254"/>
        <v>0</v>
      </c>
      <c r="T769" s="22">
        <f t="shared" si="255"/>
        <v>0</v>
      </c>
      <c r="U769" s="22">
        <f t="shared" si="256"/>
        <v>0</v>
      </c>
      <c r="V769" s="22">
        <f t="shared" si="257"/>
        <v>0</v>
      </c>
      <c r="W769" s="22">
        <f t="shared" si="258"/>
        <v>0</v>
      </c>
      <c r="X769" s="27"/>
      <c r="Y769" s="27"/>
      <c r="Z769" s="37"/>
      <c r="AA769" s="26"/>
      <c r="AB769" s="27"/>
      <c r="AC769" s="27"/>
    </row>
    <row r="770" spans="1:29" ht="15.75" customHeight="1" x14ac:dyDescent="0.3">
      <c r="A770" s="139"/>
      <c r="B770" s="1"/>
      <c r="C770" s="76"/>
      <c r="D770" s="1"/>
      <c r="E770" s="1"/>
      <c r="F770" s="140"/>
      <c r="G770" s="1"/>
      <c r="H770" s="1"/>
      <c r="I770" s="49"/>
      <c r="J770" s="1"/>
    </row>
    <row r="771" spans="1:29" ht="15.75" customHeight="1" x14ac:dyDescent="0.3">
      <c r="A771" s="139"/>
      <c r="B771" s="1"/>
      <c r="C771" s="76"/>
      <c r="D771" s="1"/>
      <c r="E771" s="1"/>
      <c r="F771" s="140"/>
      <c r="G771" s="1"/>
      <c r="H771" s="1"/>
      <c r="I771" s="49"/>
      <c r="J771" s="1"/>
    </row>
    <row r="772" spans="1:29" ht="15.75" customHeight="1" x14ac:dyDescent="0.3">
      <c r="A772" s="139"/>
      <c r="B772" s="1"/>
      <c r="C772" s="76"/>
      <c r="D772" s="1"/>
      <c r="E772" s="1"/>
      <c r="F772" s="140"/>
      <c r="G772" s="1"/>
      <c r="H772" s="1"/>
      <c r="I772" s="49"/>
      <c r="J772" s="1"/>
    </row>
    <row r="773" spans="1:29" ht="15.75" customHeight="1" x14ac:dyDescent="0.3">
      <c r="A773" s="139"/>
      <c r="B773" s="1"/>
      <c r="C773" s="76"/>
      <c r="D773" s="1"/>
      <c r="E773" s="1"/>
      <c r="F773" s="140"/>
      <c r="G773" s="1"/>
      <c r="H773" s="1"/>
      <c r="I773" s="49"/>
      <c r="J773" s="1"/>
    </row>
    <row r="774" spans="1:29" ht="15.75" customHeight="1" x14ac:dyDescent="0.3">
      <c r="A774" s="139"/>
      <c r="B774" s="1"/>
      <c r="C774" s="76"/>
      <c r="D774" s="1"/>
      <c r="E774" s="1"/>
      <c r="F774" s="140"/>
      <c r="G774" s="1"/>
      <c r="H774" s="1"/>
      <c r="I774" s="49"/>
      <c r="J774" s="1"/>
    </row>
    <row r="775" spans="1:29" ht="15.75" customHeight="1" x14ac:dyDescent="0.3">
      <c r="A775" s="139"/>
      <c r="B775" s="1"/>
      <c r="C775" s="76"/>
      <c r="D775" s="1"/>
      <c r="E775" s="1"/>
      <c r="F775" s="140"/>
      <c r="G775" s="1"/>
      <c r="H775" s="1"/>
      <c r="I775" s="49"/>
      <c r="J775" s="1"/>
    </row>
    <row r="776" spans="1:29" ht="15.75" customHeight="1" x14ac:dyDescent="0.3">
      <c r="A776" s="139"/>
      <c r="B776" s="1"/>
      <c r="C776" s="76"/>
      <c r="D776" s="1"/>
      <c r="E776" s="1"/>
      <c r="F776" s="140"/>
      <c r="G776" s="1"/>
      <c r="H776" s="1"/>
      <c r="I776" s="49"/>
      <c r="J776" s="1"/>
    </row>
    <row r="777" spans="1:29" ht="15.75" customHeight="1" x14ac:dyDescent="0.3">
      <c r="A777" s="139"/>
      <c r="B777" s="1"/>
      <c r="C777" s="76"/>
      <c r="D777" s="1"/>
      <c r="E777" s="1"/>
      <c r="F777" s="140"/>
      <c r="G777" s="1"/>
      <c r="H777" s="1"/>
      <c r="I777" s="49"/>
      <c r="J777" s="1"/>
    </row>
    <row r="778" spans="1:29" ht="15.75" customHeight="1" x14ac:dyDescent="0.3">
      <c r="A778" s="139"/>
      <c r="B778" s="1"/>
      <c r="C778" s="76"/>
      <c r="D778" s="1"/>
      <c r="E778" s="1"/>
      <c r="F778" s="140"/>
      <c r="G778" s="1"/>
      <c r="H778" s="1"/>
      <c r="I778" s="49"/>
      <c r="J778" s="1"/>
    </row>
    <row r="779" spans="1:29" ht="15.75" customHeight="1" x14ac:dyDescent="0.3">
      <c r="A779" s="139"/>
      <c r="B779" s="1"/>
      <c r="C779" s="76"/>
      <c r="D779" s="1"/>
      <c r="E779" s="1"/>
      <c r="F779" s="140"/>
      <c r="G779" s="1"/>
      <c r="H779" s="1"/>
      <c r="I779" s="49"/>
      <c r="J779" s="1"/>
    </row>
    <row r="780" spans="1:29" ht="15.75" customHeight="1" x14ac:dyDescent="0.3">
      <c r="A780" s="139"/>
      <c r="B780" s="1"/>
      <c r="C780" s="76"/>
      <c r="D780" s="1"/>
      <c r="E780" s="1"/>
      <c r="F780" s="140"/>
      <c r="G780" s="1"/>
      <c r="H780" s="1"/>
      <c r="I780" s="49"/>
      <c r="J780" s="1"/>
    </row>
    <row r="781" spans="1:29" ht="15.75" customHeight="1" x14ac:dyDescent="0.3">
      <c r="A781" s="139"/>
      <c r="B781" s="1"/>
      <c r="C781" s="76"/>
      <c r="D781" s="1"/>
      <c r="E781" s="1"/>
      <c r="F781" s="140"/>
      <c r="G781" s="1"/>
      <c r="H781" s="1"/>
      <c r="I781" s="49"/>
      <c r="J781" s="1"/>
    </row>
    <row r="782" spans="1:29" ht="15.75" customHeight="1" x14ac:dyDescent="0.3">
      <c r="A782" s="139"/>
      <c r="B782" s="1"/>
      <c r="C782" s="76"/>
      <c r="D782" s="1"/>
      <c r="E782" s="1"/>
      <c r="F782" s="140"/>
      <c r="G782" s="1"/>
      <c r="H782" s="1"/>
      <c r="I782" s="49"/>
      <c r="J782" s="1"/>
    </row>
    <row r="783" spans="1:29" ht="15.75" customHeight="1" x14ac:dyDescent="0.3">
      <c r="A783" s="139"/>
      <c r="B783" s="1"/>
      <c r="C783" s="76"/>
      <c r="D783" s="1"/>
      <c r="E783" s="1"/>
      <c r="F783" s="140"/>
      <c r="G783" s="1"/>
      <c r="H783" s="1"/>
      <c r="I783" s="49"/>
      <c r="J783" s="1"/>
    </row>
    <row r="784" spans="1:29" ht="15.75" customHeight="1" x14ac:dyDescent="0.3">
      <c r="A784" s="139"/>
      <c r="B784" s="1"/>
      <c r="C784" s="76"/>
      <c r="D784" s="1"/>
      <c r="E784" s="1"/>
      <c r="F784" s="140"/>
      <c r="G784" s="1"/>
      <c r="H784" s="1"/>
      <c r="I784" s="49"/>
      <c r="J784" s="1"/>
    </row>
    <row r="785" spans="1:10" ht="15.75" customHeight="1" x14ac:dyDescent="0.3">
      <c r="A785" s="139"/>
      <c r="B785" s="1"/>
      <c r="C785" s="76"/>
      <c r="D785" s="1"/>
      <c r="E785" s="1"/>
      <c r="F785" s="140"/>
      <c r="G785" s="1"/>
      <c r="H785" s="1"/>
      <c r="I785" s="49"/>
      <c r="J785" s="1"/>
    </row>
    <row r="786" spans="1:10" ht="15.75" customHeight="1" x14ac:dyDescent="0.3">
      <c r="A786" s="139"/>
      <c r="B786" s="1"/>
      <c r="C786" s="76"/>
      <c r="D786" s="1"/>
      <c r="E786" s="1"/>
      <c r="F786" s="140"/>
      <c r="G786" s="1"/>
      <c r="H786" s="1"/>
      <c r="I786" s="49"/>
      <c r="J786" s="1"/>
    </row>
    <row r="787" spans="1:10" ht="15.75" customHeight="1" x14ac:dyDescent="0.3">
      <c r="A787" s="139"/>
      <c r="B787" s="1"/>
      <c r="C787" s="76"/>
      <c r="D787" s="1"/>
      <c r="E787" s="1"/>
      <c r="F787" s="140"/>
      <c r="G787" s="1"/>
      <c r="H787" s="1"/>
      <c r="I787" s="49"/>
      <c r="J787" s="1"/>
    </row>
    <row r="788" spans="1:10" ht="15.75" customHeight="1" x14ac:dyDescent="0.3">
      <c r="A788" s="139"/>
      <c r="B788" s="1"/>
      <c r="C788" s="76"/>
      <c r="D788" s="1"/>
      <c r="E788" s="1"/>
      <c r="F788" s="140"/>
      <c r="G788" s="1"/>
      <c r="H788" s="1"/>
      <c r="I788" s="49"/>
      <c r="J788" s="1"/>
    </row>
    <row r="789" spans="1:10" ht="15.75" customHeight="1" x14ac:dyDescent="0.3">
      <c r="A789" s="139"/>
      <c r="B789" s="1"/>
      <c r="C789" s="76"/>
      <c r="D789" s="1"/>
      <c r="E789" s="1"/>
      <c r="F789" s="140"/>
      <c r="G789" s="1"/>
      <c r="H789" s="1"/>
      <c r="I789" s="49"/>
      <c r="J789" s="1"/>
    </row>
    <row r="790" spans="1:10" ht="15.75" customHeight="1" x14ac:dyDescent="0.3">
      <c r="A790" s="139"/>
      <c r="B790" s="1"/>
      <c r="C790" s="76"/>
      <c r="D790" s="1"/>
      <c r="E790" s="1"/>
      <c r="F790" s="140"/>
      <c r="G790" s="1"/>
      <c r="H790" s="1"/>
      <c r="I790" s="49"/>
      <c r="J790" s="1"/>
    </row>
    <row r="791" spans="1:10" ht="15.75" customHeight="1" x14ac:dyDescent="0.3">
      <c r="A791" s="139"/>
      <c r="B791" s="1"/>
      <c r="C791" s="76"/>
      <c r="D791" s="1"/>
      <c r="E791" s="1"/>
      <c r="F791" s="140"/>
      <c r="G791" s="1"/>
      <c r="H791" s="1"/>
      <c r="I791" s="49"/>
      <c r="J791" s="1"/>
    </row>
    <row r="792" spans="1:10" ht="15.75" customHeight="1" x14ac:dyDescent="0.3">
      <c r="A792" s="139"/>
      <c r="B792" s="1"/>
      <c r="C792" s="76"/>
      <c r="D792" s="1"/>
      <c r="E792" s="1"/>
      <c r="F792" s="140"/>
      <c r="G792" s="1"/>
      <c r="H792" s="1"/>
      <c r="I792" s="49"/>
      <c r="J792" s="1"/>
    </row>
    <row r="793" spans="1:10" ht="15.75" customHeight="1" x14ac:dyDescent="0.3">
      <c r="A793" s="139"/>
      <c r="B793" s="1"/>
      <c r="C793" s="76"/>
      <c r="D793" s="1"/>
      <c r="E793" s="1"/>
      <c r="F793" s="140"/>
      <c r="G793" s="1"/>
      <c r="H793" s="1"/>
      <c r="I793" s="49"/>
      <c r="J793" s="1"/>
    </row>
    <row r="794" spans="1:10" ht="15.75" customHeight="1" x14ac:dyDescent="0.3">
      <c r="A794" s="139"/>
      <c r="B794" s="1"/>
      <c r="C794" s="76"/>
      <c r="D794" s="1"/>
      <c r="E794" s="1"/>
      <c r="F794" s="140"/>
      <c r="G794" s="1"/>
      <c r="H794" s="1"/>
      <c r="I794" s="49"/>
      <c r="J794" s="1"/>
    </row>
    <row r="795" spans="1:10" ht="15.75" customHeight="1" x14ac:dyDescent="0.3">
      <c r="A795" s="139"/>
      <c r="B795" s="1"/>
      <c r="C795" s="76"/>
      <c r="D795" s="1"/>
      <c r="E795" s="1"/>
      <c r="F795" s="140"/>
      <c r="G795" s="1"/>
      <c r="H795" s="1"/>
      <c r="I795" s="49"/>
      <c r="J795" s="1"/>
    </row>
    <row r="796" spans="1:10" ht="15.75" customHeight="1" x14ac:dyDescent="0.3">
      <c r="A796" s="139"/>
      <c r="B796" s="1"/>
      <c r="C796" s="76"/>
      <c r="D796" s="1"/>
      <c r="E796" s="1"/>
      <c r="F796" s="140"/>
      <c r="G796" s="1"/>
      <c r="H796" s="1"/>
      <c r="I796" s="49"/>
      <c r="J796" s="1"/>
    </row>
    <row r="797" spans="1:10" ht="15.75" customHeight="1" x14ac:dyDescent="0.3">
      <c r="A797" s="139"/>
      <c r="B797" s="1"/>
      <c r="C797" s="76"/>
      <c r="D797" s="1"/>
      <c r="E797" s="1"/>
      <c r="F797" s="140"/>
      <c r="G797" s="1"/>
      <c r="H797" s="1"/>
      <c r="I797" s="49"/>
      <c r="J797" s="1"/>
    </row>
    <row r="798" spans="1:10" ht="15.75" customHeight="1" x14ac:dyDescent="0.3">
      <c r="A798" s="139"/>
      <c r="B798" s="1"/>
      <c r="C798" s="76"/>
      <c r="D798" s="1"/>
      <c r="E798" s="1"/>
      <c r="F798" s="140"/>
      <c r="G798" s="1"/>
      <c r="H798" s="1"/>
      <c r="I798" s="49"/>
      <c r="J798" s="1"/>
    </row>
    <row r="799" spans="1:10" ht="15.75" customHeight="1" x14ac:dyDescent="0.3">
      <c r="A799" s="139"/>
      <c r="B799" s="1"/>
      <c r="C799" s="76"/>
      <c r="D799" s="1"/>
      <c r="E799" s="1"/>
      <c r="F799" s="140"/>
      <c r="G799" s="1"/>
      <c r="H799" s="1"/>
      <c r="I799" s="49"/>
      <c r="J799" s="1"/>
    </row>
    <row r="800" spans="1:10" ht="15.75" customHeight="1" x14ac:dyDescent="0.3">
      <c r="A800" s="139"/>
      <c r="B800" s="1"/>
      <c r="C800" s="76"/>
      <c r="D800" s="1"/>
      <c r="E800" s="1"/>
      <c r="F800" s="140"/>
      <c r="G800" s="1"/>
      <c r="H800" s="1"/>
      <c r="I800" s="49"/>
      <c r="J800" s="1"/>
    </row>
    <row r="801" spans="1:10" ht="15.75" customHeight="1" x14ac:dyDescent="0.3">
      <c r="A801" s="139"/>
      <c r="B801" s="1"/>
      <c r="C801" s="76"/>
      <c r="D801" s="1"/>
      <c r="E801" s="1"/>
      <c r="F801" s="140"/>
      <c r="G801" s="1"/>
      <c r="H801" s="1"/>
      <c r="I801" s="49"/>
      <c r="J801" s="1"/>
    </row>
    <row r="802" spans="1:10" ht="15.75" customHeight="1" x14ac:dyDescent="0.3">
      <c r="A802" s="139"/>
      <c r="B802" s="1"/>
      <c r="C802" s="76"/>
      <c r="D802" s="1"/>
      <c r="E802" s="1"/>
      <c r="F802" s="140"/>
      <c r="G802" s="1"/>
      <c r="H802" s="1"/>
      <c r="I802" s="49"/>
      <c r="J802" s="1"/>
    </row>
    <row r="803" spans="1:10" ht="15.75" customHeight="1" x14ac:dyDescent="0.3">
      <c r="A803" s="139"/>
      <c r="B803" s="1"/>
      <c r="C803" s="76"/>
      <c r="D803" s="1"/>
      <c r="E803" s="1"/>
      <c r="F803" s="140"/>
      <c r="G803" s="1"/>
      <c r="H803" s="1"/>
      <c r="I803" s="49"/>
      <c r="J803" s="1"/>
    </row>
    <row r="804" spans="1:10" ht="15.75" customHeight="1" x14ac:dyDescent="0.3">
      <c r="A804" s="139"/>
      <c r="B804" s="1"/>
      <c r="C804" s="76"/>
      <c r="D804" s="1"/>
      <c r="E804" s="1"/>
      <c r="F804" s="140"/>
      <c r="G804" s="1"/>
      <c r="H804" s="1"/>
      <c r="I804" s="49"/>
      <c r="J804" s="1"/>
    </row>
    <row r="805" spans="1:10" ht="15.75" customHeight="1" x14ac:dyDescent="0.3">
      <c r="A805" s="139"/>
      <c r="B805" s="1"/>
      <c r="C805" s="76"/>
      <c r="D805" s="1"/>
      <c r="E805" s="1"/>
      <c r="F805" s="140"/>
      <c r="G805" s="1"/>
      <c r="H805" s="1"/>
      <c r="I805" s="49"/>
      <c r="J805" s="1"/>
    </row>
    <row r="806" spans="1:10" ht="15.75" customHeight="1" x14ac:dyDescent="0.3">
      <c r="A806" s="139"/>
      <c r="B806" s="1"/>
      <c r="C806" s="76"/>
      <c r="D806" s="1"/>
      <c r="E806" s="1"/>
      <c r="F806" s="140"/>
      <c r="G806" s="1"/>
      <c r="H806" s="1"/>
      <c r="I806" s="49"/>
      <c r="J806" s="1"/>
    </row>
    <row r="807" spans="1:10" ht="15.75" customHeight="1" x14ac:dyDescent="0.3">
      <c r="A807" s="139"/>
      <c r="B807" s="1"/>
      <c r="C807" s="76"/>
      <c r="D807" s="1"/>
      <c r="E807" s="1"/>
      <c r="F807" s="140"/>
      <c r="G807" s="1"/>
      <c r="H807" s="1"/>
      <c r="I807" s="49"/>
      <c r="J807" s="1"/>
    </row>
    <row r="808" spans="1:10" ht="15.75" customHeight="1" x14ac:dyDescent="0.3">
      <c r="A808" s="139"/>
      <c r="B808" s="1"/>
      <c r="C808" s="76"/>
      <c r="D808" s="1"/>
      <c r="E808" s="1"/>
      <c r="F808" s="140"/>
      <c r="G808" s="1"/>
      <c r="H808" s="1"/>
      <c r="I808" s="49"/>
      <c r="J808" s="1"/>
    </row>
    <row r="809" spans="1:10" ht="15.75" customHeight="1" x14ac:dyDescent="0.3">
      <c r="A809" s="139"/>
      <c r="B809" s="1"/>
      <c r="C809" s="76"/>
      <c r="D809" s="1"/>
      <c r="E809" s="1"/>
      <c r="F809" s="140"/>
      <c r="G809" s="1"/>
      <c r="H809" s="1"/>
      <c r="I809" s="49"/>
      <c r="J809" s="1"/>
    </row>
    <row r="810" spans="1:10" ht="15.75" customHeight="1" x14ac:dyDescent="0.3">
      <c r="A810" s="139"/>
      <c r="B810" s="1"/>
      <c r="C810" s="76"/>
      <c r="D810" s="1"/>
      <c r="E810" s="1"/>
      <c r="F810" s="140"/>
      <c r="G810" s="1"/>
      <c r="H810" s="1"/>
      <c r="I810" s="49"/>
      <c r="J810" s="1"/>
    </row>
    <row r="811" spans="1:10" ht="15.75" customHeight="1" x14ac:dyDescent="0.3">
      <c r="A811" s="139"/>
      <c r="B811" s="1"/>
      <c r="C811" s="76"/>
      <c r="D811" s="1"/>
      <c r="E811" s="1"/>
      <c r="F811" s="140"/>
      <c r="G811" s="1"/>
      <c r="H811" s="1"/>
      <c r="I811" s="49"/>
      <c r="J811" s="1"/>
    </row>
    <row r="812" spans="1:10" ht="15.75" customHeight="1" x14ac:dyDescent="0.3">
      <c r="A812" s="139"/>
      <c r="B812" s="1"/>
      <c r="C812" s="76"/>
      <c r="D812" s="1"/>
      <c r="E812" s="1"/>
      <c r="F812" s="140"/>
      <c r="G812" s="1"/>
      <c r="H812" s="1"/>
      <c r="I812" s="49"/>
      <c r="J812" s="1"/>
    </row>
    <row r="813" spans="1:10" ht="15.75" customHeight="1" x14ac:dyDescent="0.3">
      <c r="A813" s="139"/>
      <c r="B813" s="1"/>
      <c r="C813" s="76"/>
      <c r="D813" s="1"/>
      <c r="E813" s="1"/>
      <c r="F813" s="140"/>
      <c r="G813" s="1"/>
      <c r="H813" s="1"/>
      <c r="I813" s="49"/>
      <c r="J813" s="1"/>
    </row>
    <row r="814" spans="1:10" ht="15.75" customHeight="1" x14ac:dyDescent="0.3">
      <c r="A814" s="139"/>
      <c r="B814" s="1"/>
      <c r="C814" s="76"/>
      <c r="D814" s="1"/>
      <c r="E814" s="1"/>
      <c r="F814" s="140"/>
      <c r="G814" s="1"/>
      <c r="H814" s="1"/>
      <c r="I814" s="49"/>
      <c r="J814" s="1"/>
    </row>
    <row r="815" spans="1:10" ht="15.75" customHeight="1" x14ac:dyDescent="0.3">
      <c r="A815" s="139"/>
      <c r="B815" s="1"/>
      <c r="C815" s="76"/>
      <c r="D815" s="1"/>
      <c r="E815" s="1"/>
      <c r="F815" s="140"/>
      <c r="G815" s="1"/>
      <c r="H815" s="1"/>
      <c r="I815" s="49"/>
      <c r="J815" s="1"/>
    </row>
    <row r="816" spans="1:10" ht="15.75" customHeight="1" x14ac:dyDescent="0.3">
      <c r="A816" s="139"/>
      <c r="B816" s="1"/>
      <c r="C816" s="76"/>
      <c r="D816" s="1"/>
      <c r="E816" s="1"/>
      <c r="F816" s="140"/>
      <c r="G816" s="1"/>
      <c r="H816" s="1"/>
      <c r="I816" s="49"/>
      <c r="J816" s="1"/>
    </row>
    <row r="817" spans="1:10" ht="15.75" customHeight="1" x14ac:dyDescent="0.3">
      <c r="A817" s="139"/>
      <c r="B817" s="1"/>
      <c r="C817" s="76"/>
      <c r="D817" s="1"/>
      <c r="E817" s="1"/>
      <c r="F817" s="140"/>
      <c r="G817" s="1"/>
      <c r="H817" s="1"/>
      <c r="I817" s="49"/>
      <c r="J817" s="1"/>
    </row>
    <row r="818" spans="1:10" ht="15.75" customHeight="1" x14ac:dyDescent="0.3">
      <c r="A818" s="139"/>
      <c r="B818" s="1"/>
      <c r="C818" s="76"/>
      <c r="D818" s="1"/>
      <c r="E818" s="1"/>
      <c r="F818" s="140"/>
      <c r="G818" s="1"/>
      <c r="H818" s="1"/>
      <c r="I818" s="49"/>
      <c r="J818" s="1"/>
    </row>
    <row r="819" spans="1:10" ht="15.75" customHeight="1" x14ac:dyDescent="0.3">
      <c r="A819" s="139"/>
      <c r="B819" s="1"/>
      <c r="C819" s="76"/>
      <c r="D819" s="1"/>
      <c r="E819" s="1"/>
      <c r="F819" s="140"/>
      <c r="G819" s="1"/>
      <c r="H819" s="1"/>
      <c r="I819" s="49"/>
      <c r="J819" s="1"/>
    </row>
    <row r="820" spans="1:10" ht="15.75" customHeight="1" x14ac:dyDescent="0.3">
      <c r="A820" s="139"/>
      <c r="B820" s="1"/>
      <c r="C820" s="76"/>
      <c r="D820" s="1"/>
      <c r="E820" s="1"/>
      <c r="F820" s="140"/>
      <c r="G820" s="1"/>
      <c r="H820" s="1"/>
      <c r="I820" s="49"/>
      <c r="J820" s="1"/>
    </row>
    <row r="821" spans="1:10" ht="15.75" customHeight="1" x14ac:dyDescent="0.3">
      <c r="A821" s="139"/>
      <c r="B821" s="1"/>
      <c r="C821" s="76"/>
      <c r="D821" s="1"/>
      <c r="E821" s="1"/>
      <c r="F821" s="140"/>
      <c r="G821" s="1"/>
      <c r="H821" s="1"/>
      <c r="I821" s="49"/>
      <c r="J821" s="1"/>
    </row>
    <row r="822" spans="1:10" ht="15.75" customHeight="1" x14ac:dyDescent="0.3">
      <c r="A822" s="139"/>
      <c r="B822" s="1"/>
      <c r="C822" s="76"/>
      <c r="D822" s="1"/>
      <c r="E822" s="1"/>
      <c r="F822" s="140"/>
      <c r="G822" s="1"/>
      <c r="H822" s="1"/>
      <c r="I822" s="49"/>
      <c r="J822" s="1"/>
    </row>
    <row r="823" spans="1:10" ht="15.75" customHeight="1" x14ac:dyDescent="0.3">
      <c r="A823" s="139"/>
      <c r="B823" s="1"/>
      <c r="C823" s="76"/>
      <c r="D823" s="1"/>
      <c r="E823" s="1"/>
      <c r="F823" s="140"/>
      <c r="G823" s="1"/>
      <c r="H823" s="1"/>
      <c r="I823" s="49"/>
      <c r="J823" s="1"/>
    </row>
    <row r="824" spans="1:10" ht="15.75" customHeight="1" x14ac:dyDescent="0.3">
      <c r="A824" s="139"/>
      <c r="B824" s="1"/>
      <c r="C824" s="76"/>
      <c r="D824" s="1"/>
      <c r="E824" s="1"/>
      <c r="F824" s="140"/>
      <c r="G824" s="1"/>
      <c r="H824" s="1"/>
      <c r="I824" s="49"/>
      <c r="J824" s="1"/>
    </row>
    <row r="825" spans="1:10" ht="15.75" customHeight="1" x14ac:dyDescent="0.3">
      <c r="A825" s="139"/>
      <c r="B825" s="1"/>
      <c r="C825" s="76"/>
      <c r="D825" s="1"/>
      <c r="E825" s="1"/>
      <c r="F825" s="140"/>
      <c r="G825" s="1"/>
      <c r="H825" s="1"/>
      <c r="I825" s="49"/>
      <c r="J825" s="1"/>
    </row>
    <row r="826" spans="1:10" ht="15.75" customHeight="1" x14ac:dyDescent="0.3">
      <c r="A826" s="139"/>
      <c r="B826" s="1"/>
      <c r="C826" s="76"/>
      <c r="D826" s="1"/>
      <c r="E826" s="1"/>
      <c r="F826" s="140"/>
      <c r="G826" s="1"/>
      <c r="H826" s="1"/>
      <c r="I826" s="49"/>
      <c r="J826" s="1"/>
    </row>
    <row r="827" spans="1:10" ht="15.75" customHeight="1" x14ac:dyDescent="0.3">
      <c r="A827" s="139"/>
      <c r="B827" s="1"/>
      <c r="C827" s="76"/>
      <c r="D827" s="1"/>
      <c r="E827" s="1"/>
      <c r="F827" s="140"/>
      <c r="G827" s="1"/>
      <c r="H827" s="1"/>
      <c r="I827" s="49"/>
      <c r="J827" s="1"/>
    </row>
    <row r="828" spans="1:10" ht="15.75" customHeight="1" x14ac:dyDescent="0.3">
      <c r="A828" s="139"/>
      <c r="B828" s="1"/>
      <c r="C828" s="76"/>
      <c r="D828" s="1"/>
      <c r="E828" s="1"/>
      <c r="F828" s="140"/>
      <c r="G828" s="1"/>
      <c r="H828" s="1"/>
      <c r="I828" s="49"/>
      <c r="J828" s="1"/>
    </row>
    <row r="829" spans="1:10" ht="15.75" customHeight="1" x14ac:dyDescent="0.3">
      <c r="A829" s="139"/>
      <c r="B829" s="1"/>
      <c r="C829" s="76"/>
      <c r="D829" s="1"/>
      <c r="E829" s="1"/>
      <c r="F829" s="140"/>
      <c r="G829" s="1"/>
      <c r="H829" s="1"/>
      <c r="I829" s="49"/>
      <c r="J829" s="1"/>
    </row>
    <row r="830" spans="1:10" ht="15.75" customHeight="1" x14ac:dyDescent="0.3">
      <c r="A830" s="139"/>
      <c r="B830" s="1"/>
      <c r="C830" s="76"/>
      <c r="D830" s="1"/>
      <c r="E830" s="1"/>
      <c r="F830" s="140"/>
      <c r="G830" s="1"/>
      <c r="H830" s="1"/>
      <c r="I830" s="49"/>
      <c r="J830" s="1"/>
    </row>
    <row r="831" spans="1:10" ht="15.75" customHeight="1" x14ac:dyDescent="0.3">
      <c r="A831" s="139"/>
      <c r="B831" s="1"/>
      <c r="C831" s="76"/>
      <c r="D831" s="1"/>
      <c r="E831" s="1"/>
      <c r="F831" s="140"/>
      <c r="G831" s="1"/>
      <c r="H831" s="1"/>
      <c r="I831" s="49"/>
      <c r="J831" s="1"/>
    </row>
    <row r="832" spans="1:10" ht="15.75" customHeight="1" x14ac:dyDescent="0.3">
      <c r="A832" s="139"/>
      <c r="B832" s="1"/>
      <c r="C832" s="76"/>
      <c r="D832" s="1"/>
      <c r="E832" s="1"/>
      <c r="F832" s="140"/>
      <c r="G832" s="1"/>
      <c r="H832" s="1"/>
      <c r="I832" s="49"/>
      <c r="J832" s="1"/>
    </row>
    <row r="833" spans="1:10" ht="15.75" customHeight="1" x14ac:dyDescent="0.3">
      <c r="A833" s="139"/>
      <c r="B833" s="1"/>
      <c r="C833" s="76"/>
      <c r="D833" s="1"/>
      <c r="E833" s="1"/>
      <c r="F833" s="140"/>
      <c r="G833" s="1"/>
      <c r="H833" s="1"/>
      <c r="I833" s="49"/>
      <c r="J833" s="1"/>
    </row>
    <row r="834" spans="1:10" ht="15.75" customHeight="1" x14ac:dyDescent="0.3">
      <c r="A834" s="139"/>
      <c r="B834" s="1"/>
      <c r="C834" s="76"/>
      <c r="D834" s="1"/>
      <c r="E834" s="1"/>
      <c r="F834" s="140"/>
      <c r="G834" s="1"/>
      <c r="H834" s="1"/>
      <c r="I834" s="49"/>
      <c r="J834" s="1"/>
    </row>
    <row r="835" spans="1:10" ht="15.75" customHeight="1" x14ac:dyDescent="0.3">
      <c r="A835" s="139"/>
      <c r="B835" s="1"/>
      <c r="C835" s="76"/>
      <c r="D835" s="1"/>
      <c r="E835" s="1"/>
      <c r="F835" s="140"/>
      <c r="G835" s="1"/>
      <c r="H835" s="1"/>
      <c r="I835" s="49"/>
      <c r="J835" s="1"/>
    </row>
    <row r="836" spans="1:10" ht="15.75" customHeight="1" x14ac:dyDescent="0.3">
      <c r="A836" s="139"/>
      <c r="B836" s="1"/>
      <c r="C836" s="76"/>
      <c r="D836" s="1"/>
      <c r="E836" s="1"/>
      <c r="F836" s="140"/>
      <c r="G836" s="1"/>
      <c r="H836" s="1"/>
      <c r="I836" s="49"/>
      <c r="J836" s="1"/>
    </row>
    <row r="837" spans="1:10" ht="15.75" customHeight="1" x14ac:dyDescent="0.3">
      <c r="A837" s="139"/>
      <c r="B837" s="1"/>
      <c r="C837" s="76"/>
      <c r="D837" s="1"/>
      <c r="E837" s="1"/>
      <c r="F837" s="140"/>
      <c r="G837" s="1"/>
      <c r="H837" s="1"/>
      <c r="I837" s="49"/>
      <c r="J837" s="1"/>
    </row>
    <row r="838" spans="1:10" ht="15.75" customHeight="1" x14ac:dyDescent="0.3">
      <c r="A838" s="139"/>
      <c r="B838" s="1"/>
      <c r="C838" s="76"/>
      <c r="D838" s="1"/>
      <c r="E838" s="1"/>
      <c r="F838" s="140"/>
      <c r="G838" s="1"/>
      <c r="H838" s="1"/>
      <c r="I838" s="49"/>
      <c r="J838" s="1"/>
    </row>
    <row r="839" spans="1:10" ht="15.75" customHeight="1" x14ac:dyDescent="0.3">
      <c r="A839" s="139"/>
      <c r="B839" s="1"/>
      <c r="C839" s="76"/>
      <c r="D839" s="1"/>
      <c r="E839" s="1"/>
      <c r="F839" s="140"/>
      <c r="G839" s="1"/>
      <c r="H839" s="1"/>
      <c r="I839" s="49"/>
      <c r="J839" s="1"/>
    </row>
    <row r="840" spans="1:10" ht="15.75" customHeight="1" x14ac:dyDescent="0.3">
      <c r="A840" s="139"/>
      <c r="B840" s="1"/>
      <c r="C840" s="76"/>
      <c r="D840" s="1"/>
      <c r="E840" s="1"/>
      <c r="F840" s="140"/>
      <c r="G840" s="1"/>
      <c r="H840" s="1"/>
      <c r="I840" s="49"/>
      <c r="J840" s="1"/>
    </row>
    <row r="841" spans="1:10" ht="15.75" customHeight="1" x14ac:dyDescent="0.3">
      <c r="A841" s="139"/>
      <c r="B841" s="1"/>
      <c r="C841" s="76"/>
      <c r="D841" s="1"/>
      <c r="E841" s="1"/>
      <c r="F841" s="140"/>
      <c r="G841" s="1"/>
      <c r="H841" s="1"/>
      <c r="I841" s="49"/>
      <c r="J841" s="1"/>
    </row>
    <row r="842" spans="1:10" ht="15.75" customHeight="1" x14ac:dyDescent="0.3">
      <c r="A842" s="139"/>
      <c r="B842" s="1"/>
      <c r="C842" s="76"/>
      <c r="D842" s="1"/>
      <c r="E842" s="1"/>
      <c r="F842" s="140"/>
      <c r="G842" s="1"/>
      <c r="H842" s="1"/>
      <c r="I842" s="49"/>
      <c r="J842" s="1"/>
    </row>
    <row r="843" spans="1:10" ht="15.75" customHeight="1" x14ac:dyDescent="0.3">
      <c r="A843" s="139"/>
      <c r="B843" s="1"/>
      <c r="C843" s="76"/>
      <c r="D843" s="1"/>
      <c r="E843" s="1"/>
      <c r="F843" s="140"/>
      <c r="G843" s="1"/>
      <c r="H843" s="1"/>
      <c r="I843" s="49"/>
      <c r="J843" s="1"/>
    </row>
    <row r="844" spans="1:10" ht="15.75" customHeight="1" x14ac:dyDescent="0.3">
      <c r="A844" s="139"/>
      <c r="B844" s="1"/>
      <c r="C844" s="76"/>
      <c r="D844" s="1"/>
      <c r="E844" s="1"/>
      <c r="F844" s="140"/>
      <c r="G844" s="1"/>
      <c r="H844" s="1"/>
      <c r="I844" s="49"/>
      <c r="J844" s="1"/>
    </row>
    <row r="845" spans="1:10" ht="15.75" customHeight="1" x14ac:dyDescent="0.3">
      <c r="A845" s="139"/>
      <c r="B845" s="1"/>
      <c r="C845" s="76"/>
      <c r="D845" s="1"/>
      <c r="E845" s="1"/>
      <c r="F845" s="140"/>
      <c r="G845" s="1"/>
      <c r="H845" s="1"/>
      <c r="I845" s="49"/>
      <c r="J845" s="1"/>
    </row>
    <row r="846" spans="1:10" ht="15.75" customHeight="1" x14ac:dyDescent="0.3">
      <c r="A846" s="139"/>
      <c r="B846" s="1"/>
      <c r="C846" s="76"/>
      <c r="D846" s="1"/>
      <c r="E846" s="1"/>
      <c r="F846" s="140"/>
      <c r="G846" s="1"/>
      <c r="H846" s="1"/>
      <c r="I846" s="49"/>
      <c r="J846" s="1"/>
    </row>
    <row r="847" spans="1:10" ht="15.75" customHeight="1" x14ac:dyDescent="0.3">
      <c r="A847" s="139"/>
      <c r="B847" s="1"/>
      <c r="C847" s="76"/>
      <c r="D847" s="1"/>
      <c r="E847" s="1"/>
      <c r="F847" s="140"/>
      <c r="G847" s="1"/>
      <c r="H847" s="1"/>
      <c r="I847" s="49"/>
      <c r="J847" s="1"/>
    </row>
    <row r="848" spans="1:10" ht="15.75" customHeight="1" x14ac:dyDescent="0.3">
      <c r="A848" s="139"/>
      <c r="B848" s="1"/>
      <c r="C848" s="76"/>
      <c r="D848" s="1"/>
      <c r="E848" s="1"/>
      <c r="F848" s="140"/>
      <c r="G848" s="1"/>
      <c r="H848" s="1"/>
      <c r="I848" s="49"/>
      <c r="J848" s="1"/>
    </row>
    <row r="849" spans="1:10" ht="15.75" customHeight="1" x14ac:dyDescent="0.3">
      <c r="A849" s="139"/>
      <c r="B849" s="1"/>
      <c r="C849" s="76"/>
      <c r="D849" s="1"/>
      <c r="E849" s="1"/>
      <c r="F849" s="140"/>
      <c r="G849" s="1"/>
      <c r="H849" s="1"/>
      <c r="I849" s="49"/>
      <c r="J849" s="1"/>
    </row>
    <row r="850" spans="1:10" ht="15.75" customHeight="1" x14ac:dyDescent="0.3">
      <c r="A850" s="139"/>
      <c r="B850" s="1"/>
      <c r="C850" s="76"/>
      <c r="D850" s="1"/>
      <c r="E850" s="1"/>
      <c r="F850" s="140"/>
      <c r="G850" s="1"/>
      <c r="H850" s="1"/>
      <c r="I850" s="49"/>
      <c r="J850" s="1"/>
    </row>
    <row r="851" spans="1:10" ht="15.75" customHeight="1" x14ac:dyDescent="0.3">
      <c r="A851" s="139"/>
      <c r="B851" s="1"/>
      <c r="C851" s="76"/>
      <c r="D851" s="1"/>
      <c r="E851" s="1"/>
      <c r="F851" s="140"/>
      <c r="G851" s="1"/>
      <c r="H851" s="1"/>
      <c r="I851" s="49"/>
      <c r="J851" s="1"/>
    </row>
    <row r="852" spans="1:10" ht="15.75" customHeight="1" x14ac:dyDescent="0.3">
      <c r="A852" s="139"/>
      <c r="B852" s="1"/>
      <c r="C852" s="76"/>
      <c r="D852" s="1"/>
      <c r="E852" s="1"/>
      <c r="F852" s="140"/>
      <c r="G852" s="1"/>
      <c r="H852" s="1"/>
      <c r="I852" s="49"/>
      <c r="J852" s="1"/>
    </row>
    <row r="853" spans="1:10" ht="15.75" customHeight="1" x14ac:dyDescent="0.3">
      <c r="A853" s="139"/>
      <c r="B853" s="1"/>
      <c r="C853" s="76"/>
      <c r="D853" s="1"/>
      <c r="E853" s="1"/>
      <c r="F853" s="140"/>
      <c r="G853" s="1"/>
      <c r="H853" s="1"/>
      <c r="I853" s="49"/>
      <c r="J853" s="1"/>
    </row>
    <row r="854" spans="1:10" ht="15.75" customHeight="1" x14ac:dyDescent="0.3">
      <c r="A854" s="139"/>
      <c r="B854" s="1"/>
      <c r="C854" s="76"/>
      <c r="D854" s="1"/>
      <c r="E854" s="1"/>
      <c r="F854" s="140"/>
      <c r="G854" s="1"/>
      <c r="H854" s="1"/>
      <c r="I854" s="49"/>
      <c r="J854" s="1"/>
    </row>
    <row r="855" spans="1:10" ht="15.75" customHeight="1" x14ac:dyDescent="0.3">
      <c r="A855" s="139"/>
      <c r="B855" s="1"/>
      <c r="C855" s="76"/>
      <c r="D855" s="1"/>
      <c r="E855" s="1"/>
      <c r="F855" s="140"/>
      <c r="G855" s="1"/>
      <c r="H855" s="1"/>
      <c r="I855" s="49"/>
      <c r="J855" s="1"/>
    </row>
    <row r="856" spans="1:10" ht="15.75" customHeight="1" x14ac:dyDescent="0.3">
      <c r="A856" s="139"/>
      <c r="B856" s="1"/>
      <c r="C856" s="76"/>
      <c r="D856" s="1"/>
      <c r="E856" s="1"/>
      <c r="F856" s="140"/>
      <c r="G856" s="1"/>
      <c r="H856" s="1"/>
      <c r="I856" s="49"/>
      <c r="J856" s="1"/>
    </row>
    <row r="857" spans="1:10" ht="15.75" customHeight="1" x14ac:dyDescent="0.3">
      <c r="A857" s="139"/>
      <c r="B857" s="1"/>
      <c r="C857" s="76"/>
      <c r="D857" s="1"/>
      <c r="E857" s="1"/>
      <c r="F857" s="140"/>
      <c r="G857" s="1"/>
      <c r="H857" s="1"/>
      <c r="I857" s="49"/>
      <c r="J857" s="1"/>
    </row>
    <row r="858" spans="1:10" ht="15.75" customHeight="1" x14ac:dyDescent="0.3">
      <c r="A858" s="139"/>
      <c r="B858" s="1"/>
      <c r="C858" s="76"/>
      <c r="D858" s="1"/>
      <c r="E858" s="1"/>
      <c r="F858" s="140"/>
      <c r="G858" s="1"/>
      <c r="H858" s="1"/>
      <c r="I858" s="49"/>
      <c r="J858" s="1"/>
    </row>
    <row r="859" spans="1:10" ht="15.75" customHeight="1" x14ac:dyDescent="0.3">
      <c r="A859" s="139"/>
      <c r="B859" s="1"/>
      <c r="C859" s="76"/>
      <c r="D859" s="1"/>
      <c r="E859" s="1"/>
      <c r="F859" s="140"/>
      <c r="G859" s="1"/>
      <c r="H859" s="1"/>
      <c r="I859" s="49"/>
      <c r="J859" s="1"/>
    </row>
    <row r="860" spans="1:10" ht="15.75" customHeight="1" x14ac:dyDescent="0.3">
      <c r="A860" s="139"/>
      <c r="B860" s="1"/>
      <c r="C860" s="76"/>
      <c r="D860" s="1"/>
      <c r="E860" s="1"/>
      <c r="F860" s="140"/>
      <c r="G860" s="1"/>
      <c r="H860" s="1"/>
      <c r="I860" s="49"/>
      <c r="J860" s="1"/>
    </row>
    <row r="861" spans="1:10" ht="15.75" customHeight="1" x14ac:dyDescent="0.3">
      <c r="A861" s="139"/>
      <c r="B861" s="1"/>
      <c r="C861" s="76"/>
      <c r="D861" s="1"/>
      <c r="E861" s="1"/>
      <c r="F861" s="140"/>
      <c r="G861" s="1"/>
      <c r="H861" s="1"/>
      <c r="I861" s="49"/>
      <c r="J861" s="1"/>
    </row>
    <row r="862" spans="1:10" ht="15.75" customHeight="1" x14ac:dyDescent="0.3">
      <c r="A862" s="139"/>
      <c r="B862" s="1"/>
      <c r="C862" s="76"/>
      <c r="D862" s="1"/>
      <c r="E862" s="1"/>
      <c r="F862" s="140"/>
      <c r="G862" s="1"/>
      <c r="H862" s="1"/>
      <c r="I862" s="49"/>
      <c r="J862" s="1"/>
    </row>
    <row r="863" spans="1:10" ht="15.75" customHeight="1" x14ac:dyDescent="0.3">
      <c r="A863" s="139"/>
      <c r="B863" s="1"/>
      <c r="C863" s="76"/>
      <c r="D863" s="1"/>
      <c r="E863" s="1"/>
      <c r="F863" s="140"/>
      <c r="G863" s="1"/>
      <c r="H863" s="1"/>
      <c r="I863" s="49"/>
      <c r="J863" s="1"/>
    </row>
    <row r="864" spans="1:10" ht="15.75" customHeight="1" x14ac:dyDescent="0.3">
      <c r="A864" s="139"/>
      <c r="B864" s="1"/>
      <c r="C864" s="76"/>
      <c r="D864" s="1"/>
      <c r="E864" s="1"/>
      <c r="F864" s="140"/>
      <c r="G864" s="1"/>
      <c r="H864" s="1"/>
      <c r="I864" s="49"/>
      <c r="J864" s="1"/>
    </row>
    <row r="865" spans="1:10" ht="15.75" customHeight="1" x14ac:dyDescent="0.3">
      <c r="A865" s="139"/>
      <c r="B865" s="1"/>
      <c r="C865" s="76"/>
      <c r="D865" s="1"/>
      <c r="E865" s="1"/>
      <c r="F865" s="140"/>
      <c r="G865" s="1"/>
      <c r="H865" s="1"/>
      <c r="I865" s="49"/>
      <c r="J865" s="1"/>
    </row>
    <row r="866" spans="1:10" ht="15.75" customHeight="1" x14ac:dyDescent="0.3">
      <c r="A866" s="139"/>
      <c r="B866" s="1"/>
      <c r="C866" s="76"/>
      <c r="D866" s="1"/>
      <c r="E866" s="1"/>
      <c r="F866" s="140"/>
      <c r="G866" s="1"/>
      <c r="H866" s="1"/>
      <c r="I866" s="49"/>
      <c r="J866" s="1"/>
    </row>
    <row r="867" spans="1:10" ht="15.75" customHeight="1" x14ac:dyDescent="0.3">
      <c r="A867" s="139"/>
      <c r="B867" s="1"/>
      <c r="C867" s="76"/>
      <c r="D867" s="1"/>
      <c r="E867" s="1"/>
      <c r="F867" s="140"/>
      <c r="G867" s="1"/>
      <c r="H867" s="1"/>
      <c r="I867" s="49"/>
      <c r="J867" s="1"/>
    </row>
    <row r="868" spans="1:10" ht="15.75" customHeight="1" x14ac:dyDescent="0.3">
      <c r="A868" s="139"/>
      <c r="B868" s="1"/>
      <c r="C868" s="76"/>
      <c r="D868" s="1"/>
      <c r="E868" s="1"/>
      <c r="F868" s="140"/>
      <c r="G868" s="1"/>
      <c r="H868" s="1"/>
      <c r="I868" s="49"/>
      <c r="J868" s="1"/>
    </row>
    <row r="869" spans="1:10" ht="15.75" customHeight="1" x14ac:dyDescent="0.3">
      <c r="A869" s="139"/>
      <c r="B869" s="1"/>
      <c r="C869" s="76"/>
      <c r="D869" s="1"/>
      <c r="E869" s="1"/>
      <c r="F869" s="140"/>
      <c r="G869" s="1"/>
      <c r="H869" s="1"/>
      <c r="I869" s="49"/>
      <c r="J869" s="1"/>
    </row>
    <row r="870" spans="1:10" ht="15.75" customHeight="1" x14ac:dyDescent="0.3">
      <c r="A870" s="139"/>
      <c r="B870" s="1"/>
      <c r="C870" s="76"/>
      <c r="D870" s="1"/>
      <c r="E870" s="1"/>
      <c r="F870" s="140"/>
      <c r="G870" s="1"/>
      <c r="H870" s="1"/>
      <c r="I870" s="49"/>
      <c r="J870" s="1"/>
    </row>
    <row r="871" spans="1:10" ht="15.75" customHeight="1" x14ac:dyDescent="0.3">
      <c r="A871" s="139"/>
      <c r="B871" s="1"/>
      <c r="C871" s="76"/>
      <c r="D871" s="1"/>
      <c r="E871" s="1"/>
      <c r="F871" s="140"/>
      <c r="G871" s="1"/>
      <c r="H871" s="1"/>
      <c r="I871" s="49"/>
      <c r="J871" s="1"/>
    </row>
    <row r="872" spans="1:10" ht="15.75" customHeight="1" x14ac:dyDescent="0.3">
      <c r="A872" s="139"/>
      <c r="B872" s="1"/>
      <c r="C872" s="76"/>
      <c r="D872" s="1"/>
      <c r="E872" s="1"/>
      <c r="F872" s="140"/>
      <c r="G872" s="1"/>
      <c r="H872" s="1"/>
      <c r="I872" s="49"/>
      <c r="J872" s="1"/>
    </row>
    <row r="873" spans="1:10" ht="15.75" customHeight="1" x14ac:dyDescent="0.3">
      <c r="A873" s="139"/>
      <c r="B873" s="1"/>
      <c r="C873" s="76"/>
      <c r="D873" s="1"/>
      <c r="E873" s="1"/>
      <c r="F873" s="140"/>
      <c r="G873" s="1"/>
      <c r="H873" s="1"/>
      <c r="I873" s="49"/>
      <c r="J873" s="1"/>
    </row>
    <row r="874" spans="1:10" ht="15.75" customHeight="1" x14ac:dyDescent="0.3">
      <c r="A874" s="139"/>
      <c r="B874" s="1"/>
      <c r="C874" s="76"/>
      <c r="D874" s="1"/>
      <c r="E874" s="1"/>
      <c r="F874" s="140"/>
      <c r="G874" s="1"/>
      <c r="H874" s="1"/>
      <c r="I874" s="49"/>
      <c r="J874" s="1"/>
    </row>
    <row r="875" spans="1:10" ht="15.75" customHeight="1" x14ac:dyDescent="0.3">
      <c r="A875" s="139"/>
      <c r="B875" s="1"/>
      <c r="C875" s="76"/>
      <c r="D875" s="1"/>
      <c r="E875" s="1"/>
      <c r="F875" s="140"/>
      <c r="G875" s="1"/>
      <c r="H875" s="1"/>
      <c r="I875" s="49"/>
      <c r="J875" s="1"/>
    </row>
    <row r="876" spans="1:10" ht="15.75" customHeight="1" x14ac:dyDescent="0.3">
      <c r="A876" s="139"/>
      <c r="B876" s="1"/>
      <c r="C876" s="76"/>
      <c r="D876" s="1"/>
      <c r="E876" s="1"/>
      <c r="F876" s="140"/>
      <c r="G876" s="1"/>
      <c r="H876" s="1"/>
      <c r="I876" s="49"/>
      <c r="J876" s="1"/>
    </row>
    <row r="877" spans="1:10" ht="15.75" customHeight="1" x14ac:dyDescent="0.3">
      <c r="A877" s="139"/>
      <c r="B877" s="1"/>
      <c r="C877" s="76"/>
      <c r="D877" s="1"/>
      <c r="E877" s="1"/>
      <c r="F877" s="140"/>
      <c r="G877" s="1"/>
      <c r="H877" s="1"/>
      <c r="I877" s="49"/>
      <c r="J877" s="1"/>
    </row>
    <row r="878" spans="1:10" ht="15.75" customHeight="1" x14ac:dyDescent="0.3">
      <c r="A878" s="139"/>
      <c r="B878" s="1"/>
      <c r="C878" s="76"/>
      <c r="D878" s="1"/>
      <c r="E878" s="1"/>
      <c r="F878" s="140"/>
      <c r="G878" s="1"/>
      <c r="H878" s="1"/>
      <c r="I878" s="49"/>
      <c r="J878" s="1"/>
    </row>
    <row r="879" spans="1:10" ht="15.75" customHeight="1" x14ac:dyDescent="0.3">
      <c r="A879" s="139"/>
      <c r="B879" s="1"/>
      <c r="C879" s="76"/>
      <c r="D879" s="1"/>
      <c r="E879" s="1"/>
      <c r="F879" s="140"/>
      <c r="G879" s="1"/>
      <c r="H879" s="1"/>
      <c r="I879" s="49"/>
      <c r="J879" s="1"/>
    </row>
    <row r="880" spans="1:10" ht="15.75" customHeight="1" x14ac:dyDescent="0.3">
      <c r="A880" s="139"/>
      <c r="B880" s="1"/>
      <c r="C880" s="76"/>
      <c r="D880" s="1"/>
      <c r="E880" s="1"/>
      <c r="F880" s="140"/>
      <c r="G880" s="1"/>
      <c r="H880" s="1"/>
      <c r="I880" s="49"/>
      <c r="J880" s="1"/>
    </row>
    <row r="881" spans="1:10" ht="15.75" customHeight="1" x14ac:dyDescent="0.3">
      <c r="A881" s="139"/>
      <c r="B881" s="1"/>
      <c r="C881" s="76"/>
      <c r="D881" s="1"/>
      <c r="E881" s="1"/>
      <c r="F881" s="140"/>
      <c r="G881" s="1"/>
      <c r="H881" s="1"/>
      <c r="I881" s="49"/>
      <c r="J881" s="1"/>
    </row>
    <row r="882" spans="1:10" ht="15.75" customHeight="1" x14ac:dyDescent="0.3">
      <c r="A882" s="139"/>
      <c r="B882" s="1"/>
      <c r="C882" s="76"/>
      <c r="D882" s="1"/>
      <c r="E882" s="1"/>
      <c r="F882" s="140"/>
      <c r="G882" s="1"/>
      <c r="H882" s="1"/>
      <c r="I882" s="49"/>
      <c r="J882" s="1"/>
    </row>
    <row r="883" spans="1:10" ht="15.75" customHeight="1" x14ac:dyDescent="0.3">
      <c r="A883" s="139"/>
      <c r="B883" s="1"/>
      <c r="C883" s="76"/>
      <c r="D883" s="1"/>
      <c r="E883" s="1"/>
      <c r="F883" s="140"/>
      <c r="G883" s="1"/>
      <c r="H883" s="1"/>
      <c r="I883" s="49"/>
      <c r="J883" s="1"/>
    </row>
    <row r="884" spans="1:10" ht="15.75" customHeight="1" x14ac:dyDescent="0.3">
      <c r="A884" s="139"/>
      <c r="B884" s="1"/>
      <c r="C884" s="76"/>
      <c r="D884" s="1"/>
      <c r="E884" s="1"/>
      <c r="F884" s="140"/>
      <c r="G884" s="1"/>
      <c r="H884" s="1"/>
      <c r="I884" s="49"/>
      <c r="J884" s="1"/>
    </row>
    <row r="885" spans="1:10" ht="15.75" customHeight="1" x14ac:dyDescent="0.3">
      <c r="A885" s="139"/>
      <c r="B885" s="1"/>
      <c r="C885" s="76"/>
      <c r="D885" s="1"/>
      <c r="E885" s="1"/>
      <c r="F885" s="140"/>
      <c r="G885" s="1"/>
      <c r="H885" s="1"/>
      <c r="I885" s="49"/>
      <c r="J885" s="1"/>
    </row>
    <row r="886" spans="1:10" ht="15.75" customHeight="1" x14ac:dyDescent="0.3">
      <c r="A886" s="139"/>
      <c r="B886" s="1"/>
      <c r="C886" s="76"/>
      <c r="D886" s="1"/>
      <c r="E886" s="1"/>
      <c r="F886" s="140"/>
      <c r="G886" s="1"/>
      <c r="H886" s="1"/>
      <c r="I886" s="49"/>
      <c r="J886" s="1"/>
    </row>
    <row r="887" spans="1:10" ht="15.75" customHeight="1" x14ac:dyDescent="0.3">
      <c r="A887" s="139"/>
      <c r="B887" s="1"/>
      <c r="C887" s="76"/>
      <c r="D887" s="1"/>
      <c r="E887" s="1"/>
      <c r="F887" s="140"/>
      <c r="G887" s="1"/>
      <c r="H887" s="1"/>
      <c r="I887" s="49"/>
      <c r="J887" s="1"/>
    </row>
    <row r="888" spans="1:10" ht="15.75" customHeight="1" x14ac:dyDescent="0.3">
      <c r="A888" s="139"/>
      <c r="B888" s="1"/>
      <c r="C888" s="76"/>
      <c r="D888" s="1"/>
      <c r="E888" s="1"/>
      <c r="F888" s="140"/>
      <c r="G888" s="1"/>
      <c r="H888" s="1"/>
      <c r="I888" s="49"/>
      <c r="J888" s="1"/>
    </row>
    <row r="889" spans="1:10" ht="15.75" customHeight="1" x14ac:dyDescent="0.3">
      <c r="A889" s="139"/>
      <c r="B889" s="1"/>
      <c r="C889" s="76"/>
      <c r="D889" s="1"/>
      <c r="E889" s="1"/>
      <c r="F889" s="140"/>
      <c r="G889" s="1"/>
      <c r="H889" s="1"/>
      <c r="I889" s="49"/>
      <c r="J889" s="1"/>
    </row>
    <row r="890" spans="1:10" ht="15.75" customHeight="1" x14ac:dyDescent="0.3">
      <c r="A890" s="139"/>
      <c r="B890" s="1"/>
      <c r="C890" s="76"/>
      <c r="D890" s="1"/>
      <c r="E890" s="1"/>
      <c r="F890" s="140"/>
      <c r="G890" s="1"/>
      <c r="H890" s="1"/>
      <c r="I890" s="49"/>
      <c r="J890" s="1"/>
    </row>
    <row r="891" spans="1:10" ht="15.75" customHeight="1" x14ac:dyDescent="0.3">
      <c r="A891" s="139"/>
      <c r="B891" s="1"/>
      <c r="C891" s="76"/>
      <c r="D891" s="1"/>
      <c r="E891" s="1"/>
      <c r="F891" s="140"/>
      <c r="G891" s="1"/>
      <c r="H891" s="1"/>
      <c r="I891" s="49"/>
      <c r="J891" s="1"/>
    </row>
    <row r="892" spans="1:10" ht="15.75" customHeight="1" x14ac:dyDescent="0.3">
      <c r="A892" s="139"/>
      <c r="B892" s="1"/>
      <c r="C892" s="76"/>
      <c r="D892" s="1"/>
      <c r="E892" s="1"/>
      <c r="F892" s="140"/>
      <c r="G892" s="1"/>
      <c r="H892" s="1"/>
      <c r="I892" s="49"/>
      <c r="J892" s="1"/>
    </row>
    <row r="893" spans="1:10" ht="15.75" customHeight="1" x14ac:dyDescent="0.3">
      <c r="A893" s="139"/>
      <c r="B893" s="1"/>
      <c r="C893" s="76"/>
      <c r="D893" s="1"/>
      <c r="E893" s="1"/>
      <c r="F893" s="140"/>
      <c r="G893" s="1"/>
      <c r="H893" s="1"/>
      <c r="I893" s="49"/>
      <c r="J893" s="1"/>
    </row>
    <row r="894" spans="1:10" ht="15.75" customHeight="1" x14ac:dyDescent="0.3">
      <c r="A894" s="139"/>
      <c r="B894" s="1"/>
      <c r="C894" s="76"/>
      <c r="D894" s="1"/>
      <c r="E894" s="1"/>
      <c r="F894" s="140"/>
      <c r="G894" s="1"/>
      <c r="H894" s="1"/>
      <c r="I894" s="49"/>
      <c r="J894" s="1"/>
    </row>
    <row r="895" spans="1:10" ht="15.75" customHeight="1" x14ac:dyDescent="0.3">
      <c r="A895" s="139"/>
      <c r="B895" s="1"/>
      <c r="C895" s="76"/>
      <c r="D895" s="1"/>
      <c r="E895" s="1"/>
      <c r="F895" s="140"/>
      <c r="G895" s="1"/>
      <c r="H895" s="1"/>
      <c r="I895" s="49"/>
      <c r="J895" s="1"/>
    </row>
    <row r="896" spans="1:10" ht="15.75" customHeight="1" x14ac:dyDescent="0.3">
      <c r="A896" s="139"/>
      <c r="B896" s="1"/>
      <c r="C896" s="76"/>
      <c r="D896" s="1"/>
      <c r="E896" s="1"/>
      <c r="F896" s="140"/>
      <c r="G896" s="1"/>
      <c r="H896" s="1"/>
      <c r="I896" s="49"/>
      <c r="J896" s="1"/>
    </row>
    <row r="897" spans="1:10" ht="15.75" customHeight="1" x14ac:dyDescent="0.3">
      <c r="A897" s="139"/>
      <c r="B897" s="1"/>
      <c r="C897" s="76"/>
      <c r="D897" s="1"/>
      <c r="E897" s="1"/>
      <c r="F897" s="140"/>
      <c r="G897" s="1"/>
      <c r="H897" s="1"/>
      <c r="I897" s="49"/>
      <c r="J897" s="1"/>
    </row>
    <row r="898" spans="1:10" ht="15.75" customHeight="1" x14ac:dyDescent="0.3">
      <c r="A898" s="139"/>
      <c r="B898" s="1"/>
      <c r="C898" s="76"/>
      <c r="D898" s="1"/>
      <c r="E898" s="1"/>
      <c r="F898" s="140"/>
      <c r="G898" s="1"/>
      <c r="H898" s="1"/>
      <c r="I898" s="49"/>
      <c r="J898" s="1"/>
    </row>
    <row r="899" spans="1:10" ht="15.75" customHeight="1" x14ac:dyDescent="0.3">
      <c r="A899" s="139"/>
      <c r="B899" s="1"/>
      <c r="C899" s="76"/>
      <c r="D899" s="1"/>
      <c r="E899" s="1"/>
      <c r="F899" s="140"/>
      <c r="G899" s="1"/>
      <c r="H899" s="1"/>
      <c r="I899" s="49"/>
      <c r="J899" s="1"/>
    </row>
    <row r="900" spans="1:10" ht="15.75" customHeight="1" x14ac:dyDescent="0.3">
      <c r="A900" s="139"/>
      <c r="B900" s="1"/>
      <c r="C900" s="76"/>
      <c r="D900" s="1"/>
      <c r="E900" s="1"/>
      <c r="F900" s="140"/>
      <c r="G900" s="1"/>
      <c r="H900" s="1"/>
      <c r="I900" s="49"/>
      <c r="J900" s="1"/>
    </row>
    <row r="901" spans="1:10" ht="15.75" customHeight="1" x14ac:dyDescent="0.3">
      <c r="A901" s="139"/>
      <c r="B901" s="1"/>
      <c r="C901" s="76"/>
      <c r="D901" s="1"/>
      <c r="E901" s="1"/>
      <c r="F901" s="140"/>
      <c r="G901" s="1"/>
      <c r="H901" s="1"/>
      <c r="I901" s="49"/>
      <c r="J901" s="1"/>
    </row>
    <row r="902" spans="1:10" ht="15.75" customHeight="1" x14ac:dyDescent="0.3">
      <c r="A902" s="139"/>
      <c r="B902" s="1"/>
      <c r="C902" s="76"/>
      <c r="D902" s="1"/>
      <c r="E902" s="1"/>
      <c r="F902" s="140"/>
      <c r="G902" s="1"/>
      <c r="H902" s="1"/>
      <c r="I902" s="49"/>
      <c r="J902" s="1"/>
    </row>
    <row r="903" spans="1:10" ht="15.75" customHeight="1" x14ac:dyDescent="0.3">
      <c r="A903" s="139"/>
      <c r="B903" s="1"/>
      <c r="C903" s="76"/>
      <c r="D903" s="1"/>
      <c r="E903" s="1"/>
      <c r="F903" s="140"/>
      <c r="G903" s="1"/>
      <c r="H903" s="1"/>
      <c r="I903" s="49"/>
      <c r="J903" s="1"/>
    </row>
    <row r="904" spans="1:10" ht="15.75" customHeight="1" x14ac:dyDescent="0.3">
      <c r="A904" s="139"/>
      <c r="B904" s="1"/>
      <c r="C904" s="76"/>
      <c r="D904" s="1"/>
      <c r="E904" s="1"/>
      <c r="F904" s="140"/>
      <c r="G904" s="1"/>
      <c r="H904" s="1"/>
      <c r="I904" s="49"/>
      <c r="J904" s="1"/>
    </row>
    <row r="905" spans="1:10" ht="15.75" customHeight="1" x14ac:dyDescent="0.3">
      <c r="A905" s="139"/>
      <c r="B905" s="1"/>
      <c r="C905" s="76"/>
      <c r="D905" s="1"/>
      <c r="E905" s="1"/>
      <c r="F905" s="140"/>
      <c r="G905" s="1"/>
      <c r="H905" s="1"/>
      <c r="I905" s="49"/>
      <c r="J905" s="1"/>
    </row>
    <row r="906" spans="1:10" ht="15.75" customHeight="1" x14ac:dyDescent="0.3">
      <c r="A906" s="139"/>
      <c r="B906" s="1"/>
      <c r="C906" s="76"/>
      <c r="D906" s="1"/>
      <c r="E906" s="1"/>
      <c r="F906" s="140"/>
      <c r="G906" s="1"/>
      <c r="H906" s="1"/>
      <c r="I906" s="49"/>
      <c r="J906" s="1"/>
    </row>
    <row r="907" spans="1:10" ht="15.75" customHeight="1" x14ac:dyDescent="0.3">
      <c r="A907" s="139"/>
      <c r="B907" s="1"/>
      <c r="C907" s="76"/>
      <c r="D907" s="1"/>
      <c r="E907" s="1"/>
      <c r="F907" s="140"/>
      <c r="G907" s="1"/>
      <c r="H907" s="1"/>
      <c r="I907" s="49"/>
      <c r="J907" s="1"/>
    </row>
    <row r="908" spans="1:10" ht="15.75" customHeight="1" x14ac:dyDescent="0.3">
      <c r="A908" s="139"/>
      <c r="B908" s="1"/>
      <c r="C908" s="76"/>
      <c r="D908" s="1"/>
      <c r="E908" s="1"/>
      <c r="F908" s="140"/>
      <c r="G908" s="1"/>
      <c r="H908" s="1"/>
      <c r="I908" s="49"/>
      <c r="J908" s="1"/>
    </row>
    <row r="909" spans="1:10" ht="15.75" customHeight="1" x14ac:dyDescent="0.3">
      <c r="A909" s="139"/>
      <c r="B909" s="1"/>
      <c r="C909" s="76"/>
      <c r="D909" s="1"/>
      <c r="E909" s="1"/>
      <c r="F909" s="140"/>
      <c r="G909" s="1"/>
      <c r="H909" s="1"/>
      <c r="I909" s="49"/>
      <c r="J909" s="1"/>
    </row>
    <row r="910" spans="1:10" ht="15.75" customHeight="1" x14ac:dyDescent="0.3">
      <c r="A910" s="139"/>
      <c r="B910" s="1"/>
      <c r="C910" s="76"/>
      <c r="D910" s="1"/>
      <c r="E910" s="1"/>
      <c r="F910" s="140"/>
      <c r="G910" s="1"/>
      <c r="H910" s="1"/>
      <c r="I910" s="49"/>
      <c r="J910" s="1"/>
    </row>
    <row r="911" spans="1:10" ht="15.75" customHeight="1" x14ac:dyDescent="0.3">
      <c r="A911" s="139"/>
      <c r="B911" s="1"/>
      <c r="C911" s="76"/>
      <c r="D911" s="1"/>
      <c r="E911" s="1"/>
      <c r="F911" s="140"/>
      <c r="G911" s="1"/>
      <c r="H911" s="1"/>
      <c r="I911" s="49"/>
      <c r="J911" s="1"/>
    </row>
    <row r="912" spans="1:10" ht="15.75" customHeight="1" x14ac:dyDescent="0.3">
      <c r="A912" s="139"/>
      <c r="B912" s="1"/>
      <c r="C912" s="76"/>
      <c r="D912" s="1"/>
      <c r="E912" s="1"/>
      <c r="F912" s="140"/>
      <c r="G912" s="1"/>
      <c r="H912" s="1"/>
      <c r="I912" s="49"/>
      <c r="J912" s="1"/>
    </row>
    <row r="913" spans="1:10" ht="15.75" customHeight="1" x14ac:dyDescent="0.3">
      <c r="A913" s="139"/>
      <c r="B913" s="1"/>
      <c r="C913" s="76"/>
      <c r="D913" s="1"/>
      <c r="E913" s="1"/>
      <c r="F913" s="140"/>
      <c r="G913" s="1"/>
      <c r="H913" s="1"/>
      <c r="I913" s="49"/>
      <c r="J913" s="1"/>
    </row>
    <row r="914" spans="1:10" ht="15.75" customHeight="1" x14ac:dyDescent="0.3">
      <c r="A914" s="139"/>
      <c r="B914" s="1"/>
      <c r="C914" s="76"/>
      <c r="D914" s="1"/>
      <c r="E914" s="1"/>
      <c r="F914" s="140"/>
      <c r="G914" s="1"/>
      <c r="H914" s="1"/>
      <c r="I914" s="49"/>
      <c r="J914" s="1"/>
    </row>
    <row r="915" spans="1:10" ht="15.75" customHeight="1" x14ac:dyDescent="0.3">
      <c r="A915" s="139"/>
      <c r="B915" s="1"/>
      <c r="C915" s="76"/>
      <c r="D915" s="1"/>
      <c r="E915" s="1"/>
      <c r="F915" s="140"/>
      <c r="G915" s="1"/>
      <c r="H915" s="1"/>
      <c r="I915" s="49"/>
      <c r="J915" s="1"/>
    </row>
    <row r="916" spans="1:10" ht="15.75" customHeight="1" x14ac:dyDescent="0.3">
      <c r="A916" s="139"/>
      <c r="B916" s="1"/>
      <c r="C916" s="76"/>
      <c r="D916" s="1"/>
      <c r="E916" s="1"/>
      <c r="F916" s="140"/>
      <c r="G916" s="1"/>
      <c r="H916" s="1"/>
      <c r="I916" s="49"/>
      <c r="J916" s="1"/>
    </row>
    <row r="917" spans="1:10" ht="15.75" customHeight="1" x14ac:dyDescent="0.3">
      <c r="A917" s="139"/>
      <c r="B917" s="1"/>
      <c r="C917" s="76"/>
      <c r="D917" s="1"/>
      <c r="E917" s="1"/>
      <c r="F917" s="140"/>
      <c r="G917" s="1"/>
      <c r="H917" s="1"/>
      <c r="I917" s="49"/>
      <c r="J917" s="1"/>
    </row>
    <row r="918" spans="1:10" ht="15.75" customHeight="1" x14ac:dyDescent="0.3">
      <c r="A918" s="139"/>
      <c r="B918" s="1"/>
      <c r="C918" s="76"/>
      <c r="D918" s="1"/>
      <c r="E918" s="1"/>
      <c r="F918" s="140"/>
      <c r="G918" s="1"/>
      <c r="H918" s="1"/>
      <c r="I918" s="49"/>
      <c r="J918" s="1"/>
    </row>
    <row r="919" spans="1:10" ht="15.75" customHeight="1" x14ac:dyDescent="0.3">
      <c r="A919" s="139"/>
      <c r="B919" s="1"/>
      <c r="C919" s="76"/>
      <c r="D919" s="1"/>
      <c r="E919" s="1"/>
      <c r="F919" s="140"/>
      <c r="G919" s="1"/>
      <c r="H919" s="1"/>
      <c r="I919" s="49"/>
      <c r="J919" s="1"/>
    </row>
    <row r="920" spans="1:10" ht="15.75" customHeight="1" x14ac:dyDescent="0.3">
      <c r="A920" s="139"/>
      <c r="B920" s="1"/>
      <c r="C920" s="76"/>
      <c r="D920" s="1"/>
      <c r="E920" s="1"/>
      <c r="F920" s="140"/>
      <c r="G920" s="1"/>
      <c r="H920" s="1"/>
      <c r="I920" s="49"/>
      <c r="J920" s="1"/>
    </row>
    <row r="921" spans="1:10" ht="15.75" customHeight="1" x14ac:dyDescent="0.3">
      <c r="A921" s="139"/>
      <c r="B921" s="1"/>
      <c r="C921" s="76"/>
      <c r="D921" s="1"/>
      <c r="E921" s="1"/>
      <c r="F921" s="140"/>
      <c r="G921" s="1"/>
      <c r="H921" s="1"/>
      <c r="I921" s="49"/>
      <c r="J921" s="1"/>
    </row>
    <row r="922" spans="1:10" ht="15.75" customHeight="1" x14ac:dyDescent="0.3">
      <c r="A922" s="139"/>
      <c r="B922" s="1"/>
      <c r="C922" s="76"/>
      <c r="D922" s="1"/>
      <c r="E922" s="1"/>
      <c r="F922" s="140"/>
      <c r="G922" s="1"/>
      <c r="H922" s="1"/>
      <c r="I922" s="49"/>
      <c r="J922" s="1"/>
    </row>
    <row r="923" spans="1:10" ht="15.75" customHeight="1" x14ac:dyDescent="0.3">
      <c r="A923" s="139"/>
      <c r="B923" s="1"/>
      <c r="C923" s="76"/>
      <c r="D923" s="1"/>
      <c r="E923" s="1"/>
      <c r="F923" s="140"/>
      <c r="G923" s="1"/>
      <c r="H923" s="1"/>
      <c r="I923" s="49"/>
      <c r="J923" s="1"/>
    </row>
    <row r="924" spans="1:10" ht="15.75" customHeight="1" x14ac:dyDescent="0.3">
      <c r="A924" s="139"/>
      <c r="B924" s="1"/>
      <c r="C924" s="76"/>
      <c r="D924" s="1"/>
      <c r="E924" s="1"/>
      <c r="F924" s="140"/>
      <c r="G924" s="1"/>
      <c r="H924" s="1"/>
      <c r="I924" s="49"/>
      <c r="J924" s="1"/>
    </row>
    <row r="925" spans="1:10" ht="15.75" customHeight="1" x14ac:dyDescent="0.3">
      <c r="A925" s="139"/>
      <c r="B925" s="1"/>
      <c r="C925" s="76"/>
      <c r="D925" s="1"/>
      <c r="E925" s="1"/>
      <c r="F925" s="140"/>
      <c r="G925" s="1"/>
      <c r="H925" s="1"/>
      <c r="I925" s="49"/>
      <c r="J925" s="1"/>
    </row>
    <row r="926" spans="1:10" ht="15.75" customHeight="1" x14ac:dyDescent="0.3">
      <c r="A926" s="139"/>
      <c r="B926" s="1"/>
      <c r="C926" s="76"/>
      <c r="D926" s="1"/>
      <c r="E926" s="1"/>
      <c r="F926" s="140"/>
      <c r="G926" s="1"/>
      <c r="H926" s="1"/>
      <c r="I926" s="49"/>
      <c r="J926" s="1"/>
    </row>
    <row r="927" spans="1:10" ht="15.75" customHeight="1" x14ac:dyDescent="0.3">
      <c r="A927" s="139"/>
      <c r="B927" s="1"/>
      <c r="C927" s="76"/>
      <c r="D927" s="1"/>
      <c r="E927" s="1"/>
      <c r="F927" s="140"/>
      <c r="G927" s="1"/>
      <c r="H927" s="1"/>
      <c r="I927" s="49"/>
      <c r="J927" s="1"/>
    </row>
    <row r="928" spans="1:10" ht="15.75" customHeight="1" x14ac:dyDescent="0.3">
      <c r="A928" s="139"/>
      <c r="B928" s="1"/>
      <c r="C928" s="76"/>
      <c r="D928" s="1"/>
      <c r="E928" s="1"/>
      <c r="F928" s="140"/>
      <c r="G928" s="1"/>
      <c r="H928" s="1"/>
      <c r="I928" s="49"/>
      <c r="J928" s="1"/>
    </row>
    <row r="929" spans="1:10" ht="15.75" customHeight="1" x14ac:dyDescent="0.3">
      <c r="A929" s="139"/>
      <c r="B929" s="1"/>
      <c r="C929" s="76"/>
      <c r="D929" s="1"/>
      <c r="E929" s="1"/>
      <c r="F929" s="140"/>
      <c r="G929" s="1"/>
      <c r="H929" s="1"/>
      <c r="I929" s="49"/>
      <c r="J929" s="1"/>
    </row>
    <row r="930" spans="1:10" ht="15.75" customHeight="1" x14ac:dyDescent="0.3">
      <c r="A930" s="139"/>
      <c r="B930" s="1"/>
      <c r="C930" s="76"/>
      <c r="D930" s="1"/>
      <c r="E930" s="1"/>
      <c r="F930" s="140"/>
      <c r="G930" s="1"/>
      <c r="H930" s="1"/>
      <c r="I930" s="49"/>
      <c r="J930" s="1"/>
    </row>
    <row r="931" spans="1:10" ht="15.75" customHeight="1" x14ac:dyDescent="0.3">
      <c r="A931" s="139"/>
      <c r="B931" s="1"/>
      <c r="C931" s="76"/>
      <c r="D931" s="1"/>
      <c r="E931" s="1"/>
      <c r="F931" s="140"/>
      <c r="G931" s="1"/>
      <c r="H931" s="1"/>
      <c r="I931" s="49"/>
      <c r="J931" s="1"/>
    </row>
    <row r="932" spans="1:10" ht="15.75" customHeight="1" x14ac:dyDescent="0.3">
      <c r="A932" s="139"/>
      <c r="B932" s="1"/>
      <c r="C932" s="76"/>
      <c r="D932" s="1"/>
      <c r="E932" s="1"/>
      <c r="F932" s="140"/>
      <c r="G932" s="1"/>
      <c r="H932" s="1"/>
      <c r="I932" s="49"/>
      <c r="J932" s="1"/>
    </row>
    <row r="933" spans="1:10" ht="15.75" customHeight="1" x14ac:dyDescent="0.3">
      <c r="A933" s="139"/>
      <c r="B933" s="1"/>
      <c r="C933" s="76"/>
      <c r="D933" s="1"/>
      <c r="E933" s="1"/>
      <c r="F933" s="140"/>
      <c r="G933" s="1"/>
      <c r="H933" s="1"/>
      <c r="I933" s="49"/>
      <c r="J933" s="1"/>
    </row>
    <row r="934" spans="1:10" ht="15.75" customHeight="1" x14ac:dyDescent="0.3">
      <c r="A934" s="139"/>
      <c r="B934" s="1"/>
      <c r="C934" s="76"/>
      <c r="D934" s="1"/>
      <c r="E934" s="1"/>
      <c r="F934" s="140"/>
      <c r="G934" s="1"/>
      <c r="H934" s="1"/>
      <c r="I934" s="49"/>
      <c r="J934" s="1"/>
    </row>
    <row r="935" spans="1:10" ht="15.75" customHeight="1" x14ac:dyDescent="0.3">
      <c r="A935" s="139"/>
      <c r="B935" s="1"/>
      <c r="C935" s="76"/>
      <c r="D935" s="1"/>
      <c r="E935" s="1"/>
      <c r="F935" s="140"/>
      <c r="G935" s="1"/>
      <c r="H935" s="1"/>
      <c r="I935" s="49"/>
      <c r="J935" s="1"/>
    </row>
    <row r="936" spans="1:10" ht="15.75" customHeight="1" x14ac:dyDescent="0.3">
      <c r="A936" s="139"/>
      <c r="B936" s="1"/>
      <c r="C936" s="76"/>
      <c r="D936" s="1"/>
      <c r="E936" s="1"/>
      <c r="F936" s="140"/>
      <c r="G936" s="1"/>
      <c r="H936" s="1"/>
      <c r="I936" s="49"/>
      <c r="J936" s="1"/>
    </row>
    <row r="937" spans="1:10" ht="15.75" customHeight="1" x14ac:dyDescent="0.3">
      <c r="A937" s="139"/>
      <c r="B937" s="1"/>
      <c r="C937" s="76"/>
      <c r="D937" s="1"/>
      <c r="E937" s="1"/>
      <c r="F937" s="140"/>
      <c r="G937" s="1"/>
      <c r="H937" s="1"/>
      <c r="I937" s="49"/>
      <c r="J937" s="1"/>
    </row>
    <row r="938" spans="1:10" ht="15.75" customHeight="1" x14ac:dyDescent="0.3">
      <c r="A938" s="139"/>
      <c r="B938" s="1"/>
      <c r="C938" s="76"/>
      <c r="D938" s="1"/>
      <c r="E938" s="1"/>
      <c r="F938" s="140"/>
      <c r="G938" s="1"/>
      <c r="H938" s="1"/>
      <c r="I938" s="49"/>
      <c r="J938" s="1"/>
    </row>
    <row r="939" spans="1:10" ht="15.75" customHeight="1" x14ac:dyDescent="0.3">
      <c r="A939" s="139"/>
      <c r="B939" s="1"/>
      <c r="C939" s="76"/>
      <c r="D939" s="1"/>
      <c r="E939" s="1"/>
      <c r="F939" s="140"/>
      <c r="G939" s="1"/>
      <c r="H939" s="1"/>
      <c r="I939" s="49"/>
      <c r="J939" s="1"/>
    </row>
    <row r="940" spans="1:10" ht="15.75" customHeight="1" x14ac:dyDescent="0.3">
      <c r="A940" s="139"/>
      <c r="B940" s="1"/>
      <c r="C940" s="76"/>
      <c r="D940" s="1"/>
      <c r="E940" s="1"/>
      <c r="F940" s="140"/>
      <c r="G940" s="1"/>
      <c r="H940" s="1"/>
      <c r="I940" s="49"/>
      <c r="J940" s="1"/>
    </row>
    <row r="941" spans="1:10" ht="15.75" customHeight="1" x14ac:dyDescent="0.3">
      <c r="A941" s="139"/>
      <c r="B941" s="1"/>
      <c r="C941" s="76"/>
      <c r="D941" s="1"/>
      <c r="E941" s="1"/>
      <c r="F941" s="140"/>
      <c r="G941" s="1"/>
      <c r="H941" s="1"/>
      <c r="I941" s="49"/>
      <c r="J941" s="1"/>
    </row>
    <row r="942" spans="1:10" ht="15.75" customHeight="1" x14ac:dyDescent="0.3">
      <c r="A942" s="139"/>
      <c r="B942" s="1"/>
      <c r="C942" s="76"/>
      <c r="D942" s="1"/>
      <c r="E942" s="1"/>
      <c r="F942" s="140"/>
      <c r="G942" s="1"/>
      <c r="H942" s="1"/>
      <c r="I942" s="49"/>
      <c r="J942" s="1"/>
    </row>
    <row r="943" spans="1:10" ht="15.75" customHeight="1" x14ac:dyDescent="0.3">
      <c r="A943" s="139"/>
      <c r="B943" s="1"/>
      <c r="C943" s="76"/>
      <c r="D943" s="1"/>
      <c r="E943" s="1"/>
      <c r="F943" s="140"/>
      <c r="G943" s="1"/>
      <c r="H943" s="1"/>
      <c r="I943" s="49"/>
      <c r="J943" s="1"/>
    </row>
    <row r="944" spans="1:10" ht="15.75" customHeight="1" x14ac:dyDescent="0.3">
      <c r="A944" s="139"/>
      <c r="B944" s="1"/>
      <c r="C944" s="76"/>
      <c r="D944" s="1"/>
      <c r="E944" s="1"/>
      <c r="F944" s="140"/>
      <c r="G944" s="1"/>
      <c r="H944" s="1"/>
      <c r="I944" s="49"/>
      <c r="J944" s="1"/>
    </row>
    <row r="945" spans="1:10" ht="15.75" customHeight="1" x14ac:dyDescent="0.3">
      <c r="A945" s="139"/>
      <c r="B945" s="1"/>
      <c r="C945" s="76"/>
      <c r="D945" s="1"/>
      <c r="E945" s="1"/>
      <c r="F945" s="140"/>
      <c r="G945" s="1"/>
      <c r="H945" s="1"/>
      <c r="I945" s="49"/>
      <c r="J945" s="1"/>
    </row>
    <row r="946" spans="1:10" ht="15.75" customHeight="1" x14ac:dyDescent="0.3">
      <c r="A946" s="139"/>
      <c r="B946" s="1"/>
      <c r="C946" s="76"/>
      <c r="D946" s="1"/>
      <c r="E946" s="1"/>
      <c r="F946" s="140"/>
      <c r="G946" s="1"/>
      <c r="H946" s="1"/>
      <c r="I946" s="49"/>
      <c r="J946" s="1"/>
    </row>
    <row r="947" spans="1:10" ht="15.75" customHeight="1" x14ac:dyDescent="0.3">
      <c r="A947" s="139"/>
      <c r="B947" s="1"/>
      <c r="C947" s="76"/>
      <c r="D947" s="1"/>
      <c r="E947" s="1"/>
      <c r="F947" s="140"/>
      <c r="G947" s="1"/>
      <c r="H947" s="1"/>
      <c r="I947" s="49"/>
      <c r="J947" s="1"/>
    </row>
    <row r="948" spans="1:10" ht="15.75" customHeight="1" x14ac:dyDescent="0.3">
      <c r="A948" s="139"/>
      <c r="B948" s="1"/>
      <c r="C948" s="76"/>
      <c r="D948" s="1"/>
      <c r="E948" s="1"/>
      <c r="F948" s="140"/>
      <c r="G948" s="1"/>
      <c r="H948" s="1"/>
      <c r="I948" s="49"/>
      <c r="J948" s="1"/>
    </row>
    <row r="949" spans="1:10" ht="15.75" customHeight="1" x14ac:dyDescent="0.3">
      <c r="A949" s="139"/>
      <c r="B949" s="1"/>
      <c r="C949" s="76"/>
      <c r="D949" s="1"/>
      <c r="E949" s="1"/>
      <c r="F949" s="140"/>
      <c r="G949" s="1"/>
      <c r="H949" s="1"/>
      <c r="I949" s="49"/>
      <c r="J949" s="1"/>
    </row>
    <row r="950" spans="1:10" ht="15.75" customHeight="1" x14ac:dyDescent="0.3">
      <c r="A950" s="139"/>
      <c r="B950" s="1"/>
      <c r="C950" s="76"/>
      <c r="D950" s="1"/>
      <c r="E950" s="1"/>
      <c r="F950" s="140"/>
      <c r="G950" s="1"/>
      <c r="H950" s="1"/>
      <c r="I950" s="49"/>
      <c r="J950" s="1"/>
    </row>
    <row r="951" spans="1:10" ht="15.75" customHeight="1" x14ac:dyDescent="0.3">
      <c r="A951" s="139"/>
      <c r="B951" s="1"/>
      <c r="C951" s="76"/>
      <c r="D951" s="1"/>
      <c r="E951" s="1"/>
      <c r="F951" s="140"/>
      <c r="G951" s="1"/>
      <c r="H951" s="1"/>
      <c r="I951" s="49"/>
      <c r="J951" s="1"/>
    </row>
    <row r="952" spans="1:10" ht="15.75" customHeight="1" x14ac:dyDescent="0.3">
      <c r="A952" s="139"/>
      <c r="B952" s="1"/>
      <c r="C952" s="76"/>
      <c r="D952" s="1"/>
      <c r="E952" s="1"/>
      <c r="F952" s="140"/>
      <c r="G952" s="1"/>
      <c r="H952" s="1"/>
      <c r="I952" s="49"/>
      <c r="J952" s="1"/>
    </row>
    <row r="953" spans="1:10" ht="15.75" customHeight="1" x14ac:dyDescent="0.3">
      <c r="A953" s="139"/>
      <c r="B953" s="1"/>
      <c r="C953" s="76"/>
      <c r="D953" s="1"/>
      <c r="E953" s="1"/>
      <c r="F953" s="140"/>
      <c r="G953" s="1"/>
      <c r="H953" s="1"/>
      <c r="I953" s="49"/>
      <c r="J953" s="1"/>
    </row>
    <row r="954" spans="1:10" ht="15.75" customHeight="1" x14ac:dyDescent="0.3">
      <c r="A954" s="139"/>
      <c r="B954" s="1"/>
      <c r="C954" s="76"/>
      <c r="D954" s="1"/>
      <c r="E954" s="1"/>
      <c r="F954" s="140"/>
      <c r="G954" s="1"/>
      <c r="H954" s="1"/>
      <c r="I954" s="49"/>
      <c r="J954" s="1"/>
    </row>
    <row r="955" spans="1:10" ht="15.75" customHeight="1" x14ac:dyDescent="0.3">
      <c r="A955" s="139"/>
      <c r="B955" s="1"/>
      <c r="C955" s="76"/>
      <c r="D955" s="1"/>
      <c r="E955" s="1"/>
      <c r="F955" s="140"/>
      <c r="G955" s="1"/>
      <c r="H955" s="1"/>
      <c r="I955" s="49"/>
      <c r="J955" s="1"/>
    </row>
    <row r="956" spans="1:10" ht="15.75" customHeight="1" x14ac:dyDescent="0.3">
      <c r="A956" s="139"/>
      <c r="B956" s="1"/>
      <c r="C956" s="76"/>
      <c r="D956" s="1"/>
      <c r="E956" s="1"/>
      <c r="F956" s="140"/>
      <c r="G956" s="1"/>
      <c r="H956" s="1"/>
      <c r="I956" s="49"/>
      <c r="J956" s="1"/>
    </row>
    <row r="957" spans="1:10" ht="15.75" customHeight="1" x14ac:dyDescent="0.3">
      <c r="A957" s="139"/>
      <c r="B957" s="1"/>
      <c r="C957" s="76"/>
      <c r="D957" s="1"/>
      <c r="E957" s="1"/>
      <c r="F957" s="140"/>
      <c r="G957" s="1"/>
      <c r="H957" s="1"/>
      <c r="I957" s="49"/>
      <c r="J957" s="1"/>
    </row>
    <row r="958" spans="1:10" ht="15.75" customHeight="1" x14ac:dyDescent="0.3">
      <c r="A958" s="139"/>
      <c r="B958" s="1"/>
      <c r="C958" s="76"/>
      <c r="D958" s="1"/>
      <c r="E958" s="1"/>
      <c r="F958" s="140"/>
      <c r="G958" s="1"/>
      <c r="H958" s="1"/>
      <c r="I958" s="49"/>
      <c r="J958" s="1"/>
    </row>
    <row r="959" spans="1:10" ht="15.75" customHeight="1" x14ac:dyDescent="0.3">
      <c r="A959" s="139"/>
      <c r="B959" s="1"/>
      <c r="C959" s="76"/>
      <c r="D959" s="1"/>
      <c r="E959" s="1"/>
      <c r="F959" s="140"/>
      <c r="G959" s="1"/>
      <c r="H959" s="1"/>
      <c r="I959" s="49"/>
      <c r="J959" s="1"/>
    </row>
    <row r="960" spans="1:10" ht="15.75" customHeight="1" x14ac:dyDescent="0.3">
      <c r="A960" s="139"/>
      <c r="B960" s="1"/>
      <c r="C960" s="76"/>
      <c r="D960" s="1"/>
      <c r="E960" s="1"/>
      <c r="F960" s="140"/>
      <c r="G960" s="1"/>
      <c r="H960" s="1"/>
      <c r="I960" s="49"/>
      <c r="J960" s="1"/>
    </row>
    <row r="961" spans="1:10" ht="15.75" customHeight="1" x14ac:dyDescent="0.3">
      <c r="A961" s="139"/>
      <c r="B961" s="1"/>
      <c r="C961" s="76"/>
      <c r="D961" s="1"/>
      <c r="E961" s="1"/>
      <c r="F961" s="140"/>
      <c r="G961" s="1"/>
      <c r="H961" s="1"/>
      <c r="I961" s="49"/>
      <c r="J961" s="1"/>
    </row>
    <row r="962" spans="1:10" ht="15.75" customHeight="1" x14ac:dyDescent="0.3">
      <c r="A962" s="139"/>
      <c r="B962" s="1"/>
      <c r="C962" s="76"/>
      <c r="D962" s="1"/>
      <c r="E962" s="1"/>
      <c r="F962" s="140"/>
      <c r="G962" s="1"/>
      <c r="H962" s="1"/>
      <c r="I962" s="49"/>
      <c r="J962" s="1"/>
    </row>
    <row r="963" spans="1:10" ht="15.75" customHeight="1" x14ac:dyDescent="0.3">
      <c r="A963" s="139"/>
      <c r="B963" s="1"/>
      <c r="C963" s="76"/>
      <c r="D963" s="1"/>
      <c r="E963" s="1"/>
      <c r="F963" s="140"/>
      <c r="G963" s="1"/>
      <c r="H963" s="1"/>
      <c r="I963" s="49"/>
      <c r="J963" s="1"/>
    </row>
    <row r="964" spans="1:10" ht="15.75" customHeight="1" x14ac:dyDescent="0.3">
      <c r="A964" s="139"/>
      <c r="B964" s="1"/>
      <c r="C964" s="76"/>
      <c r="D964" s="1"/>
      <c r="E964" s="1"/>
      <c r="F964" s="140"/>
      <c r="G964" s="1"/>
      <c r="H964" s="1"/>
      <c r="I964" s="49"/>
      <c r="J964" s="1"/>
    </row>
    <row r="965" spans="1:10" ht="15.75" customHeight="1" x14ac:dyDescent="0.3">
      <c r="A965" s="139"/>
      <c r="B965" s="1"/>
      <c r="C965" s="76"/>
      <c r="D965" s="1"/>
      <c r="E965" s="1"/>
      <c r="F965" s="140"/>
      <c r="G965" s="1"/>
      <c r="H965" s="1"/>
      <c r="I965" s="49"/>
      <c r="J965" s="1"/>
    </row>
    <row r="966" spans="1:10" ht="15.75" customHeight="1" x14ac:dyDescent="0.3">
      <c r="A966" s="139"/>
      <c r="B966" s="1"/>
      <c r="C966" s="76"/>
      <c r="D966" s="1"/>
      <c r="E966" s="1"/>
      <c r="F966" s="140"/>
      <c r="G966" s="1"/>
      <c r="H966" s="1"/>
      <c r="I966" s="49"/>
      <c r="J966" s="1"/>
    </row>
    <row r="967" spans="1:10" ht="15.75" customHeight="1" x14ac:dyDescent="0.3">
      <c r="A967" s="139"/>
      <c r="B967" s="1"/>
      <c r="C967" s="76"/>
      <c r="D967" s="1"/>
      <c r="E967" s="1"/>
      <c r="F967" s="140"/>
      <c r="G967" s="1"/>
      <c r="H967" s="1"/>
      <c r="I967" s="49"/>
      <c r="J967" s="1"/>
    </row>
    <row r="968" spans="1:10" ht="15.75" customHeight="1" x14ac:dyDescent="0.3">
      <c r="A968" s="139"/>
      <c r="B968" s="1"/>
      <c r="C968" s="76"/>
      <c r="D968" s="1"/>
      <c r="E968" s="1"/>
      <c r="F968" s="140"/>
      <c r="G968" s="1"/>
      <c r="H968" s="1"/>
      <c r="I968" s="49"/>
      <c r="J968" s="1"/>
    </row>
    <row r="969" spans="1:10" ht="15.75" customHeight="1" x14ac:dyDescent="0.3">
      <c r="A969" s="139"/>
      <c r="B969" s="1"/>
      <c r="C969" s="76"/>
      <c r="D969" s="1"/>
      <c r="E969" s="1"/>
      <c r="F969" s="140"/>
      <c r="G969" s="1"/>
      <c r="H969" s="1"/>
      <c r="I969" s="49"/>
      <c r="J969" s="1"/>
    </row>
    <row r="970" spans="1:10" ht="15.75" customHeight="1" x14ac:dyDescent="0.3">
      <c r="A970" s="139"/>
      <c r="B970" s="1"/>
      <c r="C970" s="76"/>
      <c r="D970" s="1"/>
      <c r="E970" s="1"/>
      <c r="F970" s="140"/>
      <c r="G970" s="1"/>
      <c r="H970" s="1"/>
      <c r="I970" s="49"/>
      <c r="J970" s="1"/>
    </row>
    <row r="971" spans="1:10" ht="15.75" customHeight="1" x14ac:dyDescent="0.3">
      <c r="A971" s="139"/>
      <c r="B971" s="1"/>
      <c r="C971" s="76"/>
      <c r="D971" s="1"/>
      <c r="E971" s="1"/>
      <c r="F971" s="140"/>
      <c r="G971" s="1"/>
      <c r="H971" s="1"/>
      <c r="I971" s="49"/>
      <c r="J971" s="1"/>
    </row>
    <row r="972" spans="1:10" ht="15.75" customHeight="1" x14ac:dyDescent="0.3">
      <c r="A972" s="139"/>
      <c r="B972" s="1"/>
      <c r="C972" s="76"/>
      <c r="D972" s="1"/>
      <c r="E972" s="1"/>
      <c r="F972" s="140"/>
      <c r="G972" s="1"/>
      <c r="H972" s="1"/>
      <c r="I972" s="49"/>
      <c r="J972" s="1"/>
    </row>
    <row r="973" spans="1:10" ht="15.75" customHeight="1" x14ac:dyDescent="0.3">
      <c r="A973" s="139"/>
      <c r="B973" s="1"/>
      <c r="C973" s="76"/>
      <c r="D973" s="1"/>
      <c r="E973" s="1"/>
      <c r="F973" s="140"/>
      <c r="G973" s="1"/>
      <c r="H973" s="1"/>
      <c r="I973" s="49"/>
      <c r="J973" s="1"/>
    </row>
    <row r="974" spans="1:10" ht="15.75" customHeight="1" x14ac:dyDescent="0.3">
      <c r="A974" s="139"/>
      <c r="B974" s="1"/>
      <c r="C974" s="76"/>
      <c r="D974" s="1"/>
      <c r="E974" s="1"/>
      <c r="F974" s="140"/>
      <c r="G974" s="1"/>
      <c r="H974" s="1"/>
      <c r="I974" s="49"/>
      <c r="J974" s="1"/>
    </row>
    <row r="975" spans="1:10" ht="15.75" customHeight="1" x14ac:dyDescent="0.3">
      <c r="A975" s="139"/>
      <c r="B975" s="1"/>
      <c r="C975" s="76"/>
      <c r="D975" s="1"/>
      <c r="E975" s="1"/>
      <c r="F975" s="140"/>
      <c r="G975" s="1"/>
      <c r="H975" s="1"/>
      <c r="I975" s="49"/>
      <c r="J975" s="1"/>
    </row>
    <row r="976" spans="1:10" ht="15.75" customHeight="1" x14ac:dyDescent="0.3">
      <c r="A976" s="139"/>
      <c r="B976" s="1"/>
      <c r="C976" s="76"/>
      <c r="D976" s="1"/>
      <c r="E976" s="1"/>
      <c r="F976" s="140"/>
      <c r="G976" s="1"/>
      <c r="H976" s="1"/>
      <c r="I976" s="49"/>
      <c r="J976" s="1"/>
    </row>
    <row r="977" spans="1:10" ht="15.75" customHeight="1" x14ac:dyDescent="0.3">
      <c r="A977" s="139"/>
      <c r="B977" s="1"/>
      <c r="C977" s="76"/>
      <c r="D977" s="1"/>
      <c r="E977" s="1"/>
      <c r="F977" s="140"/>
      <c r="G977" s="1"/>
      <c r="H977" s="1"/>
      <c r="I977" s="49"/>
      <c r="J977" s="1"/>
    </row>
    <row r="978" spans="1:10" ht="15.75" customHeight="1" x14ac:dyDescent="0.3">
      <c r="A978" s="139"/>
      <c r="B978" s="1"/>
      <c r="C978" s="76"/>
      <c r="D978" s="1"/>
      <c r="E978" s="1"/>
      <c r="F978" s="140"/>
      <c r="G978" s="1"/>
      <c r="H978" s="1"/>
      <c r="I978" s="49"/>
      <c r="J978" s="1"/>
    </row>
    <row r="979" spans="1:10" ht="15.75" customHeight="1" x14ac:dyDescent="0.3">
      <c r="A979" s="139"/>
      <c r="B979" s="1"/>
      <c r="C979" s="76"/>
      <c r="D979" s="1"/>
      <c r="E979" s="1"/>
      <c r="F979" s="140"/>
      <c r="G979" s="1"/>
      <c r="H979" s="1"/>
      <c r="I979" s="49"/>
      <c r="J979" s="1"/>
    </row>
    <row r="980" spans="1:10" ht="15.75" customHeight="1" x14ac:dyDescent="0.3">
      <c r="A980" s="139"/>
      <c r="B980" s="1"/>
      <c r="C980" s="76"/>
      <c r="D980" s="1"/>
      <c r="E980" s="1"/>
      <c r="F980" s="140"/>
      <c r="G980" s="1"/>
      <c r="H980" s="1"/>
      <c r="I980" s="49"/>
      <c r="J980" s="1"/>
    </row>
    <row r="981" spans="1:10" ht="15.75" customHeight="1" x14ac:dyDescent="0.3">
      <c r="A981" s="139"/>
      <c r="B981" s="1"/>
      <c r="C981" s="76"/>
      <c r="D981" s="1"/>
      <c r="E981" s="1"/>
      <c r="F981" s="140"/>
      <c r="G981" s="1"/>
      <c r="H981" s="1"/>
      <c r="I981" s="49"/>
      <c r="J981" s="1"/>
    </row>
    <row r="982" spans="1:10" ht="15.75" customHeight="1" x14ac:dyDescent="0.3">
      <c r="A982" s="139"/>
      <c r="B982" s="1"/>
      <c r="C982" s="76"/>
      <c r="D982" s="1"/>
      <c r="E982" s="1"/>
      <c r="F982" s="140"/>
      <c r="G982" s="1"/>
      <c r="H982" s="1"/>
      <c r="I982" s="49"/>
      <c r="J982" s="1"/>
    </row>
    <row r="983" spans="1:10" ht="15.75" customHeight="1" x14ac:dyDescent="0.3">
      <c r="A983" s="139"/>
      <c r="B983" s="1"/>
      <c r="C983" s="76"/>
      <c r="D983" s="1"/>
      <c r="E983" s="1"/>
      <c r="F983" s="140"/>
      <c r="G983" s="1"/>
      <c r="H983" s="1"/>
      <c r="I983" s="49"/>
      <c r="J983" s="1"/>
    </row>
    <row r="984" spans="1:10" ht="15.75" customHeight="1" x14ac:dyDescent="0.3">
      <c r="A984" s="139"/>
      <c r="B984" s="1"/>
      <c r="C984" s="76"/>
      <c r="D984" s="1"/>
      <c r="E984" s="1"/>
      <c r="F984" s="140"/>
      <c r="G984" s="1"/>
      <c r="H984" s="1"/>
      <c r="I984" s="49"/>
      <c r="J984" s="1"/>
    </row>
    <row r="985" spans="1:10" ht="15.75" customHeight="1" x14ac:dyDescent="0.3">
      <c r="A985" s="139"/>
      <c r="B985" s="1"/>
      <c r="C985" s="76"/>
      <c r="D985" s="1"/>
      <c r="E985" s="1"/>
      <c r="F985" s="140"/>
      <c r="G985" s="1"/>
      <c r="H985" s="1"/>
      <c r="I985" s="49"/>
      <c r="J985" s="1"/>
    </row>
    <row r="986" spans="1:10" ht="15.75" customHeight="1" x14ac:dyDescent="0.3">
      <c r="A986" s="139"/>
      <c r="B986" s="1"/>
      <c r="C986" s="76"/>
      <c r="D986" s="1"/>
      <c r="E986" s="1"/>
      <c r="F986" s="140"/>
      <c r="G986" s="1"/>
      <c r="H986" s="1"/>
      <c r="I986" s="49"/>
      <c r="J986" s="1"/>
    </row>
    <row r="987" spans="1:10" ht="15.75" customHeight="1" x14ac:dyDescent="0.3">
      <c r="A987" s="139"/>
      <c r="B987" s="1"/>
      <c r="C987" s="76"/>
      <c r="D987" s="1"/>
      <c r="E987" s="1"/>
      <c r="F987" s="140"/>
      <c r="G987" s="1"/>
      <c r="H987" s="1"/>
      <c r="I987" s="49"/>
      <c r="J987" s="1"/>
    </row>
    <row r="988" spans="1:10" ht="15.75" customHeight="1" x14ac:dyDescent="0.3">
      <c r="A988" s="139"/>
      <c r="B988" s="1"/>
      <c r="C988" s="76"/>
      <c r="D988" s="1"/>
      <c r="E988" s="1"/>
      <c r="F988" s="140"/>
      <c r="G988" s="1"/>
      <c r="H988" s="1"/>
      <c r="I988" s="49"/>
      <c r="J988" s="1"/>
    </row>
    <row r="989" spans="1:10" ht="15.75" customHeight="1" x14ac:dyDescent="0.3">
      <c r="A989" s="139"/>
      <c r="B989" s="1"/>
      <c r="C989" s="76"/>
      <c r="D989" s="1"/>
      <c r="E989" s="1"/>
      <c r="F989" s="140"/>
      <c r="G989" s="1"/>
      <c r="H989" s="1"/>
      <c r="I989" s="49"/>
      <c r="J989" s="1"/>
    </row>
    <row r="990" spans="1:10" ht="15.75" customHeight="1" x14ac:dyDescent="0.3">
      <c r="A990" s="139"/>
      <c r="B990" s="1"/>
      <c r="C990" s="76"/>
      <c r="D990" s="1"/>
      <c r="E990" s="1"/>
      <c r="F990" s="140"/>
      <c r="G990" s="1"/>
      <c r="H990" s="1"/>
      <c r="I990" s="49"/>
      <c r="J990" s="1"/>
    </row>
    <row r="991" spans="1:10" ht="15.75" customHeight="1" x14ac:dyDescent="0.3">
      <c r="A991" s="139"/>
      <c r="B991" s="1"/>
      <c r="C991" s="76"/>
      <c r="D991" s="1"/>
      <c r="E991" s="1"/>
      <c r="F991" s="140"/>
      <c r="G991" s="1"/>
      <c r="H991" s="1"/>
      <c r="I991" s="49"/>
      <c r="J991" s="1"/>
    </row>
    <row r="992" spans="1:10" ht="15.75" customHeight="1" x14ac:dyDescent="0.3">
      <c r="A992" s="139"/>
      <c r="B992" s="1"/>
      <c r="C992" s="76"/>
      <c r="D992" s="1"/>
      <c r="E992" s="1"/>
      <c r="F992" s="140"/>
      <c r="G992" s="1"/>
      <c r="H992" s="1"/>
      <c r="I992" s="49"/>
      <c r="J992" s="1"/>
    </row>
    <row r="993" spans="1:10" ht="15.75" customHeight="1" x14ac:dyDescent="0.3">
      <c r="A993" s="139"/>
      <c r="B993" s="1"/>
      <c r="C993" s="76"/>
      <c r="D993" s="1"/>
      <c r="E993" s="1"/>
      <c r="F993" s="140"/>
      <c r="G993" s="1"/>
      <c r="H993" s="1"/>
      <c r="I993" s="49"/>
      <c r="J993" s="1"/>
    </row>
    <row r="994" spans="1:10" ht="15.75" customHeight="1" x14ac:dyDescent="0.3">
      <c r="A994" s="139"/>
      <c r="B994" s="1"/>
      <c r="C994" s="76"/>
      <c r="D994" s="1"/>
      <c r="E994" s="1"/>
      <c r="F994" s="140"/>
      <c r="G994" s="1"/>
      <c r="H994" s="1"/>
      <c r="I994" s="49"/>
      <c r="J994" s="1"/>
    </row>
    <row r="995" spans="1:10" ht="15.75" customHeight="1" x14ac:dyDescent="0.3">
      <c r="A995" s="139"/>
      <c r="B995" s="1"/>
      <c r="C995" s="76"/>
      <c r="D995" s="1"/>
      <c r="E995" s="1"/>
      <c r="F995" s="140"/>
      <c r="G995" s="1"/>
      <c r="H995" s="1"/>
      <c r="I995" s="49"/>
      <c r="J995" s="1"/>
    </row>
    <row r="996" spans="1:10" ht="15.75" customHeight="1" x14ac:dyDescent="0.3">
      <c r="A996" s="139"/>
      <c r="B996" s="1"/>
      <c r="C996" s="76"/>
      <c r="D996" s="1"/>
      <c r="E996" s="1"/>
      <c r="F996" s="140"/>
      <c r="G996" s="1"/>
      <c r="H996" s="1"/>
      <c r="I996" s="49"/>
      <c r="J996" s="1"/>
    </row>
    <row r="997" spans="1:10" ht="15.75" customHeight="1" x14ac:dyDescent="0.3">
      <c r="A997" s="139"/>
      <c r="B997" s="1"/>
      <c r="C997" s="76"/>
      <c r="D997" s="1"/>
      <c r="E997" s="1"/>
      <c r="F997" s="140"/>
      <c r="G997" s="1"/>
      <c r="H997" s="1"/>
      <c r="I997" s="49"/>
      <c r="J997" s="1"/>
    </row>
    <row r="998" spans="1:10" ht="15.75" customHeight="1" x14ac:dyDescent="0.3">
      <c r="A998" s="139"/>
      <c r="B998" s="1"/>
      <c r="C998" s="76"/>
      <c r="D998" s="1"/>
      <c r="E998" s="1"/>
      <c r="F998" s="140"/>
      <c r="G998" s="1"/>
      <c r="H998" s="1"/>
      <c r="I998" s="49"/>
      <c r="J998" s="1"/>
    </row>
    <row r="999" spans="1:10" ht="15.75" customHeight="1" x14ac:dyDescent="0.3">
      <c r="A999" s="139"/>
      <c r="B999" s="1"/>
      <c r="C999" s="76"/>
      <c r="D999" s="1"/>
      <c r="E999" s="1"/>
      <c r="F999" s="140"/>
      <c r="G999" s="1"/>
      <c r="H999" s="1"/>
      <c r="I999" s="49"/>
      <c r="J999" s="1"/>
    </row>
    <row r="1000" spans="1:10" ht="15.75" customHeight="1" x14ac:dyDescent="0.3">
      <c r="A1000" s="139"/>
      <c r="B1000" s="1"/>
      <c r="C1000" s="76"/>
      <c r="D1000" s="1"/>
      <c r="E1000" s="1"/>
      <c r="F1000" s="140"/>
      <c r="G1000" s="1"/>
      <c r="H1000" s="1"/>
      <c r="I1000" s="49"/>
      <c r="J1000" s="1"/>
    </row>
    <row r="1001" spans="1:10" ht="15.75" customHeight="1" x14ac:dyDescent="0.3">
      <c r="A1001" s="139"/>
      <c r="B1001" s="1"/>
      <c r="C1001" s="76"/>
      <c r="D1001" s="1"/>
      <c r="E1001" s="1"/>
      <c r="F1001" s="140"/>
      <c r="G1001" s="1"/>
      <c r="H1001" s="1"/>
      <c r="I1001" s="49"/>
      <c r="J1001" s="1"/>
    </row>
    <row r="1002" spans="1:10" ht="15.75" customHeight="1" x14ac:dyDescent="0.3">
      <c r="A1002" s="139"/>
      <c r="B1002" s="1"/>
      <c r="C1002" s="76"/>
      <c r="D1002" s="1"/>
      <c r="E1002" s="1"/>
      <c r="F1002" s="140"/>
      <c r="G1002" s="1"/>
      <c r="H1002" s="1"/>
      <c r="I1002" s="49"/>
      <c r="J1002" s="1"/>
    </row>
    <row r="1003" spans="1:10" ht="15.75" customHeight="1" x14ac:dyDescent="0.3">
      <c r="A1003" s="139"/>
      <c r="B1003" s="1"/>
      <c r="C1003" s="76"/>
      <c r="D1003" s="1"/>
      <c r="E1003" s="1"/>
      <c r="F1003" s="140"/>
      <c r="G1003" s="1"/>
      <c r="H1003" s="1"/>
      <c r="I1003" s="49"/>
      <c r="J1003" s="1"/>
    </row>
    <row r="1004" spans="1:10" ht="15.75" customHeight="1" x14ac:dyDescent="0.3">
      <c r="A1004" s="139"/>
      <c r="B1004" s="1"/>
      <c r="C1004" s="76"/>
      <c r="D1004" s="1"/>
      <c r="E1004" s="1"/>
      <c r="F1004" s="140"/>
      <c r="G1004" s="1"/>
      <c r="H1004" s="1"/>
      <c r="I1004" s="49"/>
      <c r="J1004" s="1"/>
    </row>
    <row r="1005" spans="1:10" ht="15.75" customHeight="1" x14ac:dyDescent="0.3">
      <c r="A1005" s="139"/>
      <c r="B1005" s="1"/>
      <c r="C1005" s="76"/>
      <c r="D1005" s="1"/>
      <c r="E1005" s="1"/>
      <c r="F1005" s="140"/>
      <c r="G1005" s="1"/>
      <c r="H1005" s="1"/>
      <c r="I1005" s="49"/>
      <c r="J1005" s="1"/>
    </row>
    <row r="1006" spans="1:10" ht="15.75" customHeight="1" x14ac:dyDescent="0.3">
      <c r="A1006" s="139"/>
      <c r="B1006" s="1"/>
      <c r="C1006" s="76"/>
      <c r="D1006" s="1"/>
      <c r="E1006" s="1"/>
      <c r="F1006" s="140"/>
      <c r="G1006" s="1"/>
      <c r="H1006" s="1"/>
      <c r="I1006" s="49"/>
      <c r="J1006" s="1"/>
    </row>
    <row r="1007" spans="1:10" ht="15.75" customHeight="1" x14ac:dyDescent="0.3">
      <c r="A1007" s="139"/>
      <c r="B1007" s="1"/>
      <c r="C1007" s="76"/>
      <c r="D1007" s="1"/>
      <c r="E1007" s="1"/>
      <c r="F1007" s="140"/>
      <c r="G1007" s="1"/>
      <c r="H1007" s="1"/>
      <c r="I1007" s="49"/>
      <c r="J1007" s="1"/>
    </row>
    <row r="1008" spans="1:10" ht="15.75" customHeight="1" x14ac:dyDescent="0.3">
      <c r="A1008" s="139"/>
      <c r="B1008" s="1"/>
      <c r="C1008" s="76"/>
      <c r="D1008" s="1"/>
      <c r="E1008" s="1"/>
      <c r="F1008" s="140"/>
      <c r="G1008" s="1"/>
      <c r="H1008" s="1"/>
      <c r="I1008" s="49"/>
      <c r="J1008" s="1"/>
    </row>
    <row r="1009" spans="1:10" ht="15.75" customHeight="1" x14ac:dyDescent="0.3">
      <c r="A1009" s="139"/>
      <c r="B1009" s="1"/>
      <c r="C1009" s="76"/>
      <c r="D1009" s="1"/>
      <c r="E1009" s="1"/>
      <c r="F1009" s="140"/>
      <c r="G1009" s="1"/>
      <c r="H1009" s="1"/>
      <c r="I1009" s="49"/>
      <c r="J1009" s="1"/>
    </row>
    <row r="1010" spans="1:10" ht="15.75" customHeight="1" x14ac:dyDescent="0.3">
      <c r="A1010" s="139"/>
      <c r="B1010" s="1"/>
      <c r="C1010" s="76"/>
      <c r="D1010" s="1"/>
      <c r="E1010" s="1"/>
      <c r="F1010" s="140"/>
      <c r="G1010" s="1"/>
      <c r="H1010" s="1"/>
      <c r="I1010" s="49"/>
      <c r="J1010" s="1"/>
    </row>
    <row r="1011" spans="1:10" ht="15.75" customHeight="1" x14ac:dyDescent="0.3">
      <c r="A1011" s="139"/>
      <c r="B1011" s="1"/>
      <c r="C1011" s="76"/>
      <c r="D1011" s="1"/>
      <c r="E1011" s="1"/>
      <c r="F1011" s="140"/>
      <c r="G1011" s="1"/>
      <c r="H1011" s="1"/>
      <c r="I1011" s="49"/>
      <c r="J1011" s="1"/>
    </row>
    <row r="1012" spans="1:10" ht="15.75" customHeight="1" x14ac:dyDescent="0.3">
      <c r="A1012" s="139"/>
      <c r="B1012" s="1"/>
      <c r="C1012" s="76"/>
      <c r="D1012" s="1"/>
      <c r="E1012" s="1"/>
      <c r="F1012" s="140"/>
      <c r="G1012" s="1"/>
      <c r="H1012" s="1"/>
      <c r="I1012" s="49"/>
      <c r="J1012" s="1"/>
    </row>
    <row r="1013" spans="1:10" ht="15.75" customHeight="1" x14ac:dyDescent="0.3">
      <c r="A1013" s="139"/>
      <c r="B1013" s="1"/>
      <c r="C1013" s="76"/>
      <c r="D1013" s="1"/>
      <c r="E1013" s="1"/>
      <c r="F1013" s="140"/>
      <c r="G1013" s="1"/>
      <c r="H1013" s="1"/>
      <c r="I1013" s="49"/>
      <c r="J1013" s="1"/>
    </row>
    <row r="1014" spans="1:10" ht="15.75" customHeight="1" x14ac:dyDescent="0.3">
      <c r="A1014" s="139"/>
      <c r="B1014" s="1"/>
      <c r="C1014" s="76"/>
      <c r="D1014" s="1"/>
      <c r="E1014" s="1"/>
      <c r="F1014" s="140"/>
      <c r="G1014" s="1"/>
      <c r="H1014" s="1"/>
      <c r="I1014" s="49"/>
      <c r="J1014" s="1"/>
    </row>
    <row r="1015" spans="1:10" ht="15.75" customHeight="1" x14ac:dyDescent="0.3">
      <c r="A1015" s="139"/>
      <c r="B1015" s="1"/>
      <c r="C1015" s="76"/>
      <c r="D1015" s="1"/>
      <c r="E1015" s="1"/>
      <c r="F1015" s="140"/>
      <c r="G1015" s="1"/>
      <c r="H1015" s="1"/>
      <c r="I1015" s="49"/>
      <c r="J1015" s="1"/>
    </row>
    <row r="1016" spans="1:10" ht="15.75" customHeight="1" x14ac:dyDescent="0.3">
      <c r="A1016" s="139"/>
      <c r="B1016" s="1"/>
      <c r="C1016" s="76"/>
      <c r="D1016" s="1"/>
      <c r="E1016" s="1"/>
      <c r="F1016" s="140"/>
      <c r="G1016" s="1"/>
      <c r="H1016" s="1"/>
      <c r="I1016" s="49"/>
      <c r="J1016" s="1"/>
    </row>
    <row r="1017" spans="1:10" ht="15.75" customHeight="1" x14ac:dyDescent="0.3">
      <c r="A1017" s="139"/>
      <c r="B1017" s="1"/>
      <c r="C1017" s="76"/>
      <c r="D1017" s="1"/>
      <c r="E1017" s="1"/>
      <c r="F1017" s="140"/>
      <c r="G1017" s="1"/>
      <c r="H1017" s="1"/>
      <c r="I1017" s="49"/>
      <c r="J1017" s="1"/>
    </row>
    <row r="1018" spans="1:10" ht="15.75" customHeight="1" x14ac:dyDescent="0.3">
      <c r="A1018" s="139"/>
      <c r="B1018" s="1"/>
      <c r="C1018" s="76"/>
      <c r="D1018" s="1"/>
      <c r="E1018" s="1"/>
      <c r="F1018" s="140"/>
      <c r="G1018" s="1"/>
      <c r="H1018" s="1"/>
      <c r="I1018" s="49"/>
      <c r="J1018" s="1"/>
    </row>
    <row r="1019" spans="1:10" ht="15.75" customHeight="1" x14ac:dyDescent="0.3">
      <c r="A1019" s="139"/>
      <c r="B1019" s="1"/>
      <c r="C1019" s="76"/>
      <c r="D1019" s="1"/>
      <c r="E1019" s="1"/>
      <c r="F1019" s="140"/>
      <c r="G1019" s="1"/>
      <c r="H1019" s="1"/>
      <c r="I1019" s="49"/>
      <c r="J1019" s="1"/>
    </row>
    <row r="1020" spans="1:10" ht="15.75" customHeight="1" x14ac:dyDescent="0.3">
      <c r="A1020" s="139"/>
      <c r="B1020" s="1"/>
      <c r="C1020" s="76"/>
      <c r="D1020" s="1"/>
      <c r="E1020" s="1"/>
      <c r="F1020" s="140"/>
      <c r="G1020" s="1"/>
      <c r="H1020" s="1"/>
      <c r="I1020" s="49"/>
      <c r="J1020" s="1"/>
    </row>
    <row r="1021" spans="1:10" ht="15.75" customHeight="1" x14ac:dyDescent="0.3">
      <c r="A1021" s="139"/>
      <c r="B1021" s="1"/>
      <c r="C1021" s="76"/>
      <c r="D1021" s="1"/>
      <c r="E1021" s="1"/>
      <c r="F1021" s="140"/>
      <c r="G1021" s="1"/>
      <c r="H1021" s="1"/>
      <c r="I1021" s="49"/>
      <c r="J1021" s="1"/>
    </row>
    <row r="1022" spans="1:10" ht="15.75" customHeight="1" x14ac:dyDescent="0.3">
      <c r="A1022" s="139"/>
      <c r="B1022" s="1"/>
      <c r="C1022" s="76"/>
      <c r="D1022" s="1"/>
      <c r="E1022" s="1"/>
      <c r="F1022" s="140"/>
      <c r="G1022" s="1"/>
      <c r="H1022" s="1"/>
      <c r="I1022" s="49"/>
      <c r="J1022" s="1"/>
    </row>
    <row r="1023" spans="1:10" ht="15.75" customHeight="1" x14ac:dyDescent="0.3">
      <c r="A1023" s="139"/>
      <c r="B1023" s="1"/>
      <c r="C1023" s="76"/>
      <c r="D1023" s="1"/>
      <c r="E1023" s="1"/>
      <c r="F1023" s="140"/>
      <c r="G1023" s="1"/>
      <c r="H1023" s="1"/>
      <c r="I1023" s="49"/>
      <c r="J1023" s="1"/>
    </row>
    <row r="1024" spans="1:10" ht="15.75" customHeight="1" x14ac:dyDescent="0.3">
      <c r="A1024" s="139"/>
      <c r="B1024" s="1"/>
      <c r="C1024" s="76"/>
      <c r="D1024" s="1"/>
      <c r="E1024" s="1"/>
      <c r="F1024" s="140"/>
      <c r="G1024" s="1"/>
      <c r="H1024" s="1"/>
      <c r="I1024" s="49"/>
      <c r="J1024" s="1"/>
    </row>
    <row r="1025" spans="1:10" ht="15.75" customHeight="1" x14ac:dyDescent="0.3">
      <c r="A1025" s="139"/>
      <c r="B1025" s="1"/>
      <c r="C1025" s="76"/>
      <c r="D1025" s="1"/>
      <c r="E1025" s="1"/>
      <c r="F1025" s="140"/>
      <c r="G1025" s="1"/>
      <c r="H1025" s="1"/>
      <c r="I1025" s="49"/>
      <c r="J1025" s="1"/>
    </row>
    <row r="1026" spans="1:10" ht="15.75" customHeight="1" x14ac:dyDescent="0.3">
      <c r="A1026" s="139"/>
      <c r="B1026" s="1"/>
      <c r="C1026" s="76"/>
      <c r="D1026" s="1"/>
      <c r="E1026" s="1"/>
      <c r="F1026" s="140"/>
      <c r="G1026" s="1"/>
      <c r="H1026" s="1"/>
      <c r="I1026" s="49"/>
      <c r="J1026" s="1"/>
    </row>
    <row r="1027" spans="1:10" ht="15.75" customHeight="1" x14ac:dyDescent="0.3">
      <c r="A1027" s="139"/>
      <c r="B1027" s="1"/>
      <c r="C1027" s="76"/>
      <c r="D1027" s="1"/>
      <c r="E1027" s="1"/>
      <c r="F1027" s="140"/>
      <c r="G1027" s="1"/>
      <c r="H1027" s="1"/>
      <c r="I1027" s="49"/>
      <c r="J1027" s="1"/>
    </row>
    <row r="1028" spans="1:10" ht="15.75" customHeight="1" x14ac:dyDescent="0.3">
      <c r="A1028" s="139"/>
      <c r="B1028" s="1"/>
      <c r="C1028" s="76"/>
      <c r="D1028" s="1"/>
      <c r="E1028" s="1"/>
      <c r="F1028" s="140"/>
      <c r="G1028" s="1"/>
      <c r="H1028" s="1"/>
      <c r="I1028" s="49"/>
      <c r="J1028" s="1"/>
    </row>
    <row r="1029" spans="1:10" ht="15.75" customHeight="1" x14ac:dyDescent="0.3">
      <c r="A1029" s="139"/>
      <c r="B1029" s="1"/>
      <c r="C1029" s="76"/>
      <c r="D1029" s="1"/>
      <c r="E1029" s="1"/>
      <c r="F1029" s="140"/>
      <c r="G1029" s="1"/>
      <c r="H1029" s="1"/>
      <c r="I1029" s="49"/>
      <c r="J1029" s="1"/>
    </row>
    <row r="1030" spans="1:10" ht="15.75" customHeight="1" x14ac:dyDescent="0.3">
      <c r="A1030" s="139"/>
      <c r="B1030" s="1"/>
      <c r="C1030" s="76"/>
      <c r="D1030" s="1"/>
      <c r="E1030" s="1"/>
      <c r="F1030" s="140"/>
      <c r="G1030" s="1"/>
      <c r="H1030" s="1"/>
      <c r="I1030" s="49"/>
      <c r="J1030" s="1"/>
    </row>
    <row r="1031" spans="1:10" ht="15.75" customHeight="1" x14ac:dyDescent="0.3">
      <c r="A1031" s="139"/>
      <c r="B1031" s="1"/>
      <c r="C1031" s="76"/>
      <c r="D1031" s="1"/>
      <c r="E1031" s="1"/>
      <c r="F1031" s="140"/>
      <c r="G1031" s="1"/>
      <c r="H1031" s="1"/>
      <c r="I1031" s="49"/>
      <c r="J1031" s="1"/>
    </row>
    <row r="1032" spans="1:10" ht="15.75" customHeight="1" x14ac:dyDescent="0.3">
      <c r="A1032" s="139"/>
      <c r="B1032" s="1"/>
      <c r="C1032" s="76"/>
      <c r="D1032" s="1"/>
      <c r="E1032" s="1"/>
      <c r="F1032" s="140"/>
      <c r="G1032" s="1"/>
      <c r="H1032" s="1"/>
      <c r="I1032" s="49"/>
      <c r="J1032" s="1"/>
    </row>
    <row r="1033" spans="1:10" ht="15.75" customHeight="1" x14ac:dyDescent="0.3">
      <c r="A1033" s="139"/>
      <c r="B1033" s="1"/>
      <c r="C1033" s="76"/>
      <c r="D1033" s="1"/>
      <c r="E1033" s="1"/>
      <c r="F1033" s="140"/>
      <c r="G1033" s="1"/>
      <c r="H1033" s="1"/>
      <c r="I1033" s="49"/>
      <c r="J1033" s="1"/>
    </row>
    <row r="1034" spans="1:10" ht="15.75" customHeight="1" x14ac:dyDescent="0.3">
      <c r="A1034" s="139"/>
      <c r="B1034" s="1"/>
      <c r="C1034" s="76"/>
      <c r="D1034" s="1"/>
      <c r="E1034" s="1"/>
      <c r="F1034" s="140"/>
      <c r="G1034" s="1"/>
      <c r="H1034" s="1"/>
      <c r="I1034" s="49"/>
      <c r="J1034" s="1"/>
    </row>
    <row r="1035" spans="1:10" ht="15.75" customHeight="1" x14ac:dyDescent="0.3">
      <c r="A1035" s="139"/>
      <c r="B1035" s="1"/>
      <c r="C1035" s="76"/>
      <c r="D1035" s="1"/>
      <c r="E1035" s="1"/>
      <c r="F1035" s="140"/>
      <c r="G1035" s="1"/>
      <c r="H1035" s="1"/>
      <c r="I1035" s="49"/>
      <c r="J1035" s="1"/>
    </row>
    <row r="1036" spans="1:10" ht="15.75" customHeight="1" x14ac:dyDescent="0.3">
      <c r="A1036" s="139"/>
      <c r="B1036" s="1"/>
      <c r="C1036" s="76"/>
      <c r="D1036" s="1"/>
      <c r="E1036" s="1"/>
      <c r="F1036" s="140"/>
      <c r="G1036" s="1"/>
      <c r="H1036" s="1"/>
      <c r="I1036" s="49"/>
      <c r="J1036" s="1"/>
    </row>
    <row r="1037" spans="1:10" ht="15.75" customHeight="1" x14ac:dyDescent="0.3">
      <c r="A1037" s="139"/>
      <c r="B1037" s="1"/>
      <c r="C1037" s="76"/>
      <c r="D1037" s="1"/>
      <c r="E1037" s="1"/>
      <c r="F1037" s="140"/>
      <c r="G1037" s="1"/>
      <c r="H1037" s="1"/>
      <c r="I1037" s="49"/>
      <c r="J1037" s="1"/>
    </row>
    <row r="1038" spans="1:10" ht="15.75" customHeight="1" x14ac:dyDescent="0.3">
      <c r="A1038" s="139"/>
      <c r="B1038" s="1"/>
      <c r="C1038" s="76"/>
      <c r="D1038" s="1"/>
      <c r="E1038" s="1"/>
      <c r="F1038" s="140"/>
      <c r="G1038" s="1"/>
      <c r="H1038" s="1"/>
      <c r="I1038" s="49"/>
      <c r="J1038" s="1"/>
    </row>
    <row r="1039" spans="1:10" ht="15.75" customHeight="1" x14ac:dyDescent="0.3">
      <c r="A1039" s="139"/>
      <c r="B1039" s="1"/>
      <c r="C1039" s="76"/>
      <c r="D1039" s="1"/>
      <c r="E1039" s="1"/>
      <c r="F1039" s="140"/>
      <c r="G1039" s="1"/>
      <c r="H1039" s="1"/>
      <c r="I1039" s="49"/>
      <c r="J1039" s="1"/>
    </row>
    <row r="1040" spans="1:10" ht="15.75" customHeight="1" x14ac:dyDescent="0.3">
      <c r="A1040" s="139"/>
      <c r="B1040" s="1"/>
      <c r="C1040" s="76"/>
      <c r="D1040" s="1"/>
      <c r="E1040" s="1"/>
      <c r="F1040" s="140"/>
      <c r="G1040" s="1"/>
      <c r="H1040" s="1"/>
      <c r="I1040" s="49"/>
      <c r="J1040" s="1"/>
    </row>
    <row r="1041" spans="1:10" ht="15.75" customHeight="1" x14ac:dyDescent="0.3">
      <c r="A1041" s="139"/>
      <c r="B1041" s="1"/>
      <c r="C1041" s="76"/>
      <c r="D1041" s="1"/>
      <c r="E1041" s="1"/>
      <c r="F1041" s="140"/>
      <c r="G1041" s="1"/>
      <c r="H1041" s="1"/>
      <c r="I1041" s="49"/>
      <c r="J1041" s="1"/>
    </row>
    <row r="1042" spans="1:10" ht="15.75" customHeight="1" x14ac:dyDescent="0.3">
      <c r="A1042" s="139"/>
      <c r="B1042" s="1"/>
      <c r="C1042" s="76"/>
      <c r="D1042" s="1"/>
      <c r="E1042" s="1"/>
      <c r="F1042" s="140"/>
      <c r="G1042" s="1"/>
      <c r="H1042" s="1"/>
      <c r="I1042" s="49"/>
      <c r="J1042" s="1"/>
    </row>
    <row r="1043" spans="1:10" ht="15.75" customHeight="1" x14ac:dyDescent="0.3">
      <c r="A1043" s="139"/>
      <c r="B1043" s="1"/>
      <c r="C1043" s="76"/>
      <c r="D1043" s="1"/>
      <c r="E1043" s="1"/>
      <c r="F1043" s="140"/>
      <c r="G1043" s="1"/>
      <c r="H1043" s="1"/>
      <c r="I1043" s="49"/>
      <c r="J1043" s="1"/>
    </row>
    <row r="1044" spans="1:10" ht="15.75" customHeight="1" x14ac:dyDescent="0.3">
      <c r="A1044" s="139"/>
      <c r="B1044" s="1"/>
      <c r="C1044" s="76"/>
      <c r="D1044" s="1"/>
      <c r="E1044" s="1"/>
      <c r="F1044" s="140"/>
      <c r="G1044" s="1"/>
      <c r="H1044" s="1"/>
      <c r="I1044" s="49"/>
      <c r="J1044" s="1"/>
    </row>
    <row r="1045" spans="1:10" ht="15.75" customHeight="1" x14ac:dyDescent="0.3">
      <c r="A1045" s="139"/>
      <c r="B1045" s="1"/>
      <c r="C1045" s="76"/>
      <c r="D1045" s="1"/>
      <c r="E1045" s="1"/>
      <c r="F1045" s="140"/>
      <c r="G1045" s="1"/>
      <c r="H1045" s="1"/>
      <c r="I1045" s="49"/>
      <c r="J1045" s="1"/>
    </row>
    <row r="1046" spans="1:10" ht="15.75" customHeight="1" x14ac:dyDescent="0.3">
      <c r="A1046" s="139"/>
      <c r="B1046" s="1"/>
      <c r="C1046" s="76"/>
      <c r="D1046" s="1"/>
      <c r="E1046" s="1"/>
      <c r="F1046" s="140"/>
      <c r="G1046" s="1"/>
      <c r="H1046" s="1"/>
      <c r="I1046" s="49"/>
      <c r="J1046" s="1"/>
    </row>
    <row r="1047" spans="1:10" ht="15.75" customHeight="1" x14ac:dyDescent="0.3">
      <c r="A1047" s="139"/>
      <c r="B1047" s="1"/>
      <c r="C1047" s="76"/>
      <c r="D1047" s="1"/>
      <c r="E1047" s="1"/>
      <c r="F1047" s="140"/>
      <c r="G1047" s="1"/>
      <c r="H1047" s="1"/>
      <c r="I1047" s="49"/>
      <c r="J1047" s="1"/>
    </row>
    <row r="1048" spans="1:10" ht="15.75" customHeight="1" x14ac:dyDescent="0.3">
      <c r="A1048" s="139"/>
      <c r="B1048" s="1"/>
      <c r="C1048" s="76"/>
      <c r="D1048" s="1"/>
      <c r="E1048" s="1"/>
      <c r="F1048" s="140"/>
      <c r="G1048" s="1"/>
      <c r="H1048" s="1"/>
      <c r="I1048" s="49"/>
      <c r="J1048" s="1"/>
    </row>
    <row r="1049" spans="1:10" ht="15.75" customHeight="1" x14ac:dyDescent="0.3">
      <c r="A1049" s="139"/>
      <c r="B1049" s="1"/>
      <c r="C1049" s="76"/>
      <c r="D1049" s="1"/>
      <c r="E1049" s="1"/>
      <c r="F1049" s="140"/>
      <c r="G1049" s="1"/>
      <c r="H1049" s="1"/>
      <c r="I1049" s="49"/>
      <c r="J1049" s="1"/>
    </row>
    <row r="1050" spans="1:10" ht="15.75" customHeight="1" x14ac:dyDescent="0.3">
      <c r="A1050" s="139"/>
      <c r="B1050" s="1"/>
      <c r="C1050" s="76"/>
      <c r="D1050" s="1"/>
      <c r="E1050" s="1"/>
      <c r="F1050" s="140"/>
      <c r="G1050" s="1"/>
      <c r="H1050" s="1"/>
      <c r="I1050" s="49"/>
      <c r="J1050" s="1"/>
    </row>
    <row r="1051" spans="1:10" ht="15.75" customHeight="1" x14ac:dyDescent="0.3">
      <c r="A1051" s="139"/>
      <c r="B1051" s="1"/>
      <c r="C1051" s="76"/>
      <c r="D1051" s="1"/>
      <c r="E1051" s="1"/>
      <c r="F1051" s="140"/>
      <c r="G1051" s="1"/>
      <c r="H1051" s="1"/>
      <c r="I1051" s="49"/>
      <c r="J1051" s="1"/>
    </row>
    <row r="1052" spans="1:10" ht="15.75" customHeight="1" x14ac:dyDescent="0.3">
      <c r="A1052" s="139"/>
      <c r="B1052" s="1"/>
      <c r="C1052" s="76"/>
      <c r="D1052" s="1"/>
      <c r="E1052" s="1"/>
      <c r="F1052" s="140"/>
      <c r="G1052" s="1"/>
      <c r="H1052" s="1"/>
      <c r="I1052" s="49"/>
      <c r="J1052" s="1"/>
    </row>
    <row r="1053" spans="1:10" ht="15.75" customHeight="1" x14ac:dyDescent="0.3">
      <c r="A1053" s="139"/>
      <c r="B1053" s="1"/>
      <c r="C1053" s="76"/>
      <c r="D1053" s="1"/>
      <c r="E1053" s="1"/>
      <c r="F1053" s="140"/>
      <c r="G1053" s="1"/>
      <c r="H1053" s="1"/>
      <c r="I1053" s="49"/>
      <c r="J1053" s="1"/>
    </row>
    <row r="1054" spans="1:10" ht="15.75" customHeight="1" x14ac:dyDescent="0.3">
      <c r="A1054" s="139"/>
      <c r="B1054" s="1"/>
      <c r="C1054" s="76"/>
      <c r="D1054" s="1"/>
      <c r="E1054" s="1"/>
      <c r="F1054" s="140"/>
      <c r="G1054" s="1"/>
      <c r="H1054" s="1"/>
      <c r="I1054" s="49"/>
      <c r="J1054" s="1"/>
    </row>
    <row r="1055" spans="1:10" ht="15.75" customHeight="1" x14ac:dyDescent="0.3">
      <c r="A1055" s="139"/>
      <c r="B1055" s="1"/>
      <c r="C1055" s="76"/>
      <c r="D1055" s="1"/>
      <c r="E1055" s="1"/>
      <c r="F1055" s="140"/>
      <c r="G1055" s="1"/>
      <c r="H1055" s="1"/>
      <c r="I1055" s="49"/>
      <c r="J1055" s="1"/>
    </row>
    <row r="1056" spans="1:10" ht="15.75" customHeight="1" x14ac:dyDescent="0.3">
      <c r="A1056" s="139"/>
      <c r="B1056" s="1"/>
      <c r="C1056" s="76"/>
      <c r="D1056" s="1"/>
      <c r="E1056" s="1"/>
      <c r="F1056" s="140"/>
      <c r="G1056" s="1"/>
      <c r="H1056" s="1"/>
      <c r="I1056" s="49"/>
      <c r="J1056" s="1"/>
    </row>
    <row r="1057" spans="1:10" ht="15.75" customHeight="1" x14ac:dyDescent="0.3">
      <c r="A1057" s="139"/>
      <c r="B1057" s="1"/>
      <c r="C1057" s="76"/>
      <c r="D1057" s="1"/>
      <c r="E1057" s="1"/>
      <c r="F1057" s="140"/>
      <c r="G1057" s="1"/>
      <c r="H1057" s="1"/>
      <c r="I1057" s="49"/>
      <c r="J1057" s="1"/>
    </row>
    <row r="1058" spans="1:10" ht="15.75" customHeight="1" x14ac:dyDescent="0.3">
      <c r="A1058" s="139"/>
      <c r="B1058" s="1"/>
      <c r="C1058" s="76"/>
      <c r="D1058" s="1"/>
      <c r="E1058" s="1"/>
      <c r="F1058" s="140"/>
      <c r="G1058" s="1"/>
      <c r="H1058" s="1"/>
      <c r="I1058" s="49"/>
      <c r="J1058" s="1"/>
    </row>
    <row r="1059" spans="1:10" ht="15.75" customHeight="1" x14ac:dyDescent="0.3">
      <c r="A1059" s="139"/>
      <c r="B1059" s="1"/>
      <c r="C1059" s="76"/>
      <c r="D1059" s="1"/>
      <c r="E1059" s="1"/>
      <c r="F1059" s="140"/>
      <c r="G1059" s="1"/>
      <c r="H1059" s="1"/>
      <c r="I1059" s="49"/>
      <c r="J1059" s="1"/>
    </row>
    <row r="1060" spans="1:10" ht="15.75" customHeight="1" x14ac:dyDescent="0.3">
      <c r="A1060" s="139"/>
      <c r="B1060" s="1"/>
      <c r="C1060" s="76"/>
      <c r="D1060" s="1"/>
      <c r="E1060" s="1"/>
      <c r="F1060" s="140"/>
      <c r="G1060" s="1"/>
      <c r="H1060" s="1"/>
      <c r="I1060" s="49"/>
      <c r="J1060" s="1"/>
    </row>
    <row r="1061" spans="1:10" ht="15.75" customHeight="1" x14ac:dyDescent="0.3">
      <c r="A1061" s="139"/>
      <c r="B1061" s="1"/>
      <c r="C1061" s="76"/>
      <c r="D1061" s="1"/>
      <c r="E1061" s="1"/>
      <c r="F1061" s="140"/>
      <c r="G1061" s="1"/>
      <c r="H1061" s="1"/>
      <c r="I1061" s="49"/>
      <c r="J1061" s="1"/>
    </row>
    <row r="1062" spans="1:10" ht="15.75" customHeight="1" x14ac:dyDescent="0.3">
      <c r="A1062" s="139"/>
      <c r="B1062" s="1"/>
      <c r="C1062" s="76"/>
      <c r="D1062" s="1"/>
      <c r="E1062" s="1"/>
      <c r="F1062" s="140"/>
      <c r="G1062" s="1"/>
      <c r="H1062" s="1"/>
      <c r="I1062" s="49"/>
      <c r="J1062" s="1"/>
    </row>
    <row r="1063" spans="1:10" ht="15.75" customHeight="1" x14ac:dyDescent="0.3">
      <c r="A1063" s="139"/>
      <c r="B1063" s="1"/>
      <c r="C1063" s="76"/>
      <c r="D1063" s="1"/>
      <c r="E1063" s="1"/>
      <c r="F1063" s="140"/>
      <c r="G1063" s="1"/>
      <c r="H1063" s="1"/>
      <c r="I1063" s="49"/>
      <c r="J1063" s="1"/>
    </row>
    <row r="1064" spans="1:10" ht="15.75" customHeight="1" x14ac:dyDescent="0.3">
      <c r="A1064" s="139"/>
      <c r="B1064" s="1"/>
      <c r="C1064" s="76"/>
      <c r="D1064" s="1"/>
      <c r="E1064" s="1"/>
      <c r="F1064" s="140"/>
      <c r="G1064" s="1"/>
      <c r="H1064" s="1"/>
      <c r="I1064" s="49"/>
      <c r="J1064" s="1"/>
    </row>
    <row r="1065" spans="1:10" ht="15.75" customHeight="1" x14ac:dyDescent="0.3">
      <c r="A1065" s="139"/>
      <c r="B1065" s="1"/>
      <c r="C1065" s="76"/>
      <c r="D1065" s="1"/>
      <c r="E1065" s="1"/>
      <c r="F1065" s="140"/>
      <c r="G1065" s="1"/>
      <c r="H1065" s="1"/>
      <c r="I1065" s="49"/>
      <c r="J1065" s="1"/>
    </row>
    <row r="1066" spans="1:10" ht="15.75" customHeight="1" x14ac:dyDescent="0.3">
      <c r="A1066" s="139"/>
      <c r="B1066" s="1"/>
      <c r="C1066" s="76"/>
      <c r="D1066" s="1"/>
      <c r="E1066" s="1"/>
      <c r="F1066" s="140"/>
      <c r="G1066" s="1"/>
      <c r="H1066" s="1"/>
      <c r="I1066" s="49"/>
      <c r="J1066" s="1"/>
    </row>
    <row r="1067" spans="1:10" ht="15.75" customHeight="1" x14ac:dyDescent="0.3">
      <c r="A1067" s="139"/>
      <c r="B1067" s="1"/>
      <c r="C1067" s="76"/>
      <c r="D1067" s="1"/>
      <c r="E1067" s="1"/>
      <c r="F1067" s="140"/>
      <c r="G1067" s="1"/>
      <c r="H1067" s="1"/>
      <c r="I1067" s="49"/>
      <c r="J1067" s="1"/>
    </row>
    <row r="1068" spans="1:10" ht="15.75" customHeight="1" x14ac:dyDescent="0.3">
      <c r="A1068" s="139"/>
      <c r="B1068" s="1"/>
      <c r="C1068" s="76"/>
      <c r="D1068" s="1"/>
      <c r="E1068" s="1"/>
      <c r="F1068" s="140"/>
      <c r="G1068" s="1"/>
      <c r="H1068" s="1"/>
      <c r="I1068" s="49"/>
      <c r="J1068" s="1"/>
    </row>
    <row r="1069" spans="1:10" ht="15.75" customHeight="1" x14ac:dyDescent="0.3">
      <c r="A1069" s="139"/>
      <c r="B1069" s="1"/>
      <c r="C1069" s="76"/>
      <c r="D1069" s="1"/>
      <c r="E1069" s="1"/>
      <c r="F1069" s="140"/>
      <c r="G1069" s="1"/>
      <c r="H1069" s="1"/>
      <c r="I1069" s="49"/>
      <c r="J1069" s="1"/>
    </row>
    <row r="1070" spans="1:10" ht="15.75" customHeight="1" x14ac:dyDescent="0.3">
      <c r="A1070" s="139"/>
      <c r="B1070" s="1"/>
      <c r="C1070" s="76"/>
      <c r="D1070" s="1"/>
      <c r="E1070" s="1"/>
      <c r="F1070" s="140"/>
      <c r="G1070" s="1"/>
      <c r="H1070" s="1"/>
      <c r="I1070" s="49"/>
      <c r="J1070" s="1"/>
    </row>
    <row r="1071" spans="1:10" ht="15.75" customHeight="1" x14ac:dyDescent="0.3">
      <c r="A1071" s="139"/>
      <c r="B1071" s="1"/>
      <c r="C1071" s="76"/>
      <c r="D1071" s="1"/>
      <c r="E1071" s="1"/>
      <c r="F1071" s="140"/>
      <c r="G1071" s="1"/>
      <c r="H1071" s="1"/>
      <c r="I1071" s="49"/>
      <c r="J1071" s="1"/>
    </row>
    <row r="1072" spans="1:10" ht="15.75" customHeight="1" x14ac:dyDescent="0.3">
      <c r="A1072" s="139"/>
      <c r="B1072" s="1"/>
      <c r="C1072" s="76"/>
      <c r="D1072" s="1"/>
      <c r="E1072" s="1"/>
      <c r="F1072" s="140"/>
      <c r="G1072" s="1"/>
      <c r="H1072" s="1"/>
      <c r="I1072" s="49"/>
      <c r="J1072" s="1"/>
    </row>
    <row r="1073" spans="1:10" ht="15.75" customHeight="1" x14ac:dyDescent="0.3">
      <c r="A1073" s="139"/>
      <c r="B1073" s="1"/>
      <c r="C1073" s="76"/>
      <c r="D1073" s="1"/>
      <c r="E1073" s="1"/>
      <c r="F1073" s="140"/>
      <c r="G1073" s="1"/>
      <c r="H1073" s="1"/>
      <c r="I1073" s="49"/>
      <c r="J1073" s="1"/>
    </row>
    <row r="1074" spans="1:10" ht="15.75" customHeight="1" x14ac:dyDescent="0.3">
      <c r="A1074" s="139"/>
      <c r="B1074" s="1"/>
      <c r="C1074" s="76"/>
      <c r="D1074" s="1"/>
      <c r="E1074" s="1"/>
      <c r="F1074" s="140"/>
      <c r="G1074" s="1"/>
      <c r="H1074" s="1"/>
      <c r="I1074" s="49"/>
      <c r="J1074" s="1"/>
    </row>
    <row r="1075" spans="1:10" ht="15.75" customHeight="1" x14ac:dyDescent="0.3">
      <c r="A1075" s="139"/>
      <c r="B1075" s="1"/>
      <c r="C1075" s="76"/>
      <c r="D1075" s="1"/>
      <c r="E1075" s="1"/>
      <c r="F1075" s="140"/>
      <c r="G1075" s="1"/>
      <c r="H1075" s="1"/>
      <c r="I1075" s="49"/>
      <c r="J1075" s="1"/>
    </row>
    <row r="1076" spans="1:10" ht="15.75" customHeight="1" x14ac:dyDescent="0.3">
      <c r="A1076" s="139"/>
      <c r="B1076" s="1"/>
      <c r="C1076" s="76"/>
      <c r="D1076" s="1"/>
      <c r="E1076" s="1"/>
      <c r="F1076" s="140"/>
      <c r="G1076" s="1"/>
      <c r="H1076" s="1"/>
      <c r="I1076" s="49"/>
      <c r="J1076" s="1"/>
    </row>
    <row r="1077" spans="1:10" ht="15.75" customHeight="1" x14ac:dyDescent="0.3">
      <c r="A1077" s="139"/>
      <c r="B1077" s="1"/>
      <c r="C1077" s="76"/>
      <c r="D1077" s="1"/>
      <c r="E1077" s="1"/>
      <c r="F1077" s="140"/>
      <c r="G1077" s="1"/>
      <c r="H1077" s="1"/>
      <c r="I1077" s="49"/>
      <c r="J1077" s="1"/>
    </row>
    <row r="1078" spans="1:10" ht="15.75" customHeight="1" x14ac:dyDescent="0.3">
      <c r="A1078" s="139"/>
      <c r="B1078" s="1"/>
      <c r="C1078" s="76"/>
      <c r="D1078" s="1"/>
      <c r="E1078" s="1"/>
      <c r="F1078" s="140"/>
      <c r="G1078" s="1"/>
      <c r="H1078" s="1"/>
      <c r="I1078" s="49"/>
      <c r="J1078" s="1"/>
    </row>
    <row r="1079" spans="1:10" ht="15.75" customHeight="1" x14ac:dyDescent="0.3">
      <c r="A1079" s="139"/>
      <c r="B1079" s="1"/>
      <c r="C1079" s="76"/>
      <c r="D1079" s="1"/>
      <c r="E1079" s="1"/>
      <c r="F1079" s="140"/>
      <c r="G1079" s="1"/>
      <c r="H1079" s="1"/>
      <c r="I1079" s="49"/>
      <c r="J1079" s="1"/>
    </row>
    <row r="1080" spans="1:10" ht="15.75" customHeight="1" x14ac:dyDescent="0.3">
      <c r="A1080" s="139"/>
      <c r="B1080" s="1"/>
      <c r="C1080" s="76"/>
      <c r="D1080" s="1"/>
      <c r="E1080" s="1"/>
      <c r="F1080" s="140"/>
      <c r="G1080" s="1"/>
      <c r="H1080" s="1"/>
      <c r="I1080" s="49"/>
      <c r="J1080" s="1"/>
    </row>
    <row r="1081" spans="1:10" ht="15.75" customHeight="1" x14ac:dyDescent="0.3">
      <c r="A1081" s="139"/>
      <c r="B1081" s="1"/>
      <c r="C1081" s="76"/>
      <c r="D1081" s="1"/>
      <c r="E1081" s="1"/>
      <c r="F1081" s="140"/>
      <c r="G1081" s="1"/>
      <c r="H1081" s="1"/>
      <c r="I1081" s="49"/>
      <c r="J1081" s="1"/>
    </row>
    <row r="1082" spans="1:10" ht="15.75" customHeight="1" x14ac:dyDescent="0.3">
      <c r="A1082" s="139"/>
      <c r="B1082" s="1"/>
      <c r="C1082" s="76"/>
      <c r="D1082" s="1"/>
      <c r="E1082" s="1"/>
      <c r="F1082" s="140"/>
      <c r="G1082" s="1"/>
      <c r="H1082" s="1"/>
      <c r="I1082" s="49"/>
      <c r="J1082" s="1"/>
    </row>
    <row r="1083" spans="1:10" ht="15.75" customHeight="1" x14ac:dyDescent="0.3">
      <c r="A1083" s="139"/>
      <c r="B1083" s="1"/>
      <c r="C1083" s="76"/>
      <c r="D1083" s="1"/>
      <c r="E1083" s="1"/>
      <c r="F1083" s="140"/>
      <c r="G1083" s="1"/>
      <c r="H1083" s="1"/>
      <c r="I1083" s="49"/>
      <c r="J1083" s="1"/>
    </row>
    <row r="1084" spans="1:10" ht="15.75" customHeight="1" x14ac:dyDescent="0.3">
      <c r="A1084" s="139"/>
      <c r="B1084" s="1"/>
      <c r="C1084" s="76"/>
      <c r="D1084" s="1"/>
      <c r="E1084" s="1"/>
      <c r="F1084" s="140"/>
      <c r="G1084" s="1"/>
      <c r="H1084" s="1"/>
      <c r="I1084" s="49"/>
      <c r="J1084" s="1"/>
    </row>
    <row r="1085" spans="1:10" ht="15.75" customHeight="1" x14ac:dyDescent="0.3">
      <c r="A1085" s="139"/>
      <c r="B1085" s="1"/>
      <c r="C1085" s="76"/>
      <c r="D1085" s="1"/>
      <c r="E1085" s="1"/>
      <c r="F1085" s="140"/>
      <c r="G1085" s="1"/>
      <c r="H1085" s="1"/>
      <c r="I1085" s="49"/>
      <c r="J1085" s="1"/>
    </row>
    <row r="1086" spans="1:10" ht="15.75" customHeight="1" x14ac:dyDescent="0.3">
      <c r="A1086" s="139"/>
      <c r="B1086" s="1"/>
      <c r="C1086" s="76"/>
      <c r="D1086" s="1"/>
      <c r="E1086" s="1"/>
      <c r="F1086" s="140"/>
      <c r="G1086" s="1"/>
      <c r="H1086" s="1"/>
      <c r="I1086" s="49"/>
      <c r="J1086" s="1"/>
    </row>
    <row r="1087" spans="1:10" ht="15.75" customHeight="1" x14ac:dyDescent="0.3">
      <c r="A1087" s="139"/>
      <c r="B1087" s="1"/>
      <c r="C1087" s="76"/>
      <c r="D1087" s="1"/>
      <c r="E1087" s="1"/>
      <c r="F1087" s="140"/>
      <c r="G1087" s="1"/>
      <c r="H1087" s="1"/>
      <c r="I1087" s="49"/>
      <c r="J1087" s="1"/>
    </row>
    <row r="1088" spans="1:10" ht="15.75" customHeight="1" x14ac:dyDescent="0.3">
      <c r="A1088" s="139"/>
      <c r="B1088" s="1"/>
      <c r="C1088" s="76"/>
      <c r="D1088" s="1"/>
      <c r="E1088" s="1"/>
      <c r="F1088" s="140"/>
      <c r="G1088" s="1"/>
      <c r="H1088" s="1"/>
      <c r="I1088" s="49"/>
      <c r="J1088" s="1"/>
    </row>
    <row r="1089" spans="1:10" ht="15.75" customHeight="1" x14ac:dyDescent="0.3">
      <c r="A1089" s="139"/>
      <c r="B1089" s="1"/>
      <c r="C1089" s="76"/>
      <c r="D1089" s="1"/>
      <c r="E1089" s="1"/>
      <c r="F1089" s="140"/>
      <c r="G1089" s="1"/>
      <c r="H1089" s="1"/>
      <c r="I1089" s="49"/>
      <c r="J1089" s="1"/>
    </row>
    <row r="1090" spans="1:10" ht="15.75" customHeight="1" x14ac:dyDescent="0.3">
      <c r="A1090" s="139"/>
      <c r="B1090" s="1"/>
      <c r="C1090" s="76"/>
      <c r="D1090" s="1"/>
      <c r="E1090" s="1"/>
      <c r="F1090" s="140"/>
      <c r="G1090" s="1"/>
      <c r="H1090" s="1"/>
      <c r="I1090" s="49"/>
      <c r="J1090" s="1"/>
    </row>
    <row r="1091" spans="1:10" ht="15.75" customHeight="1" x14ac:dyDescent="0.3">
      <c r="A1091" s="139"/>
      <c r="B1091" s="1"/>
      <c r="C1091" s="76"/>
      <c r="D1091" s="1"/>
      <c r="E1091" s="1"/>
      <c r="F1091" s="140"/>
      <c r="G1091" s="1"/>
      <c r="H1091" s="1"/>
      <c r="I1091" s="49"/>
      <c r="J1091" s="1"/>
    </row>
    <row r="1092" spans="1:10" ht="15.75" customHeight="1" x14ac:dyDescent="0.3">
      <c r="A1092" s="139"/>
      <c r="B1092" s="1"/>
      <c r="C1092" s="76"/>
      <c r="D1092" s="1"/>
      <c r="E1092" s="1"/>
      <c r="F1092" s="140"/>
      <c r="G1092" s="1"/>
      <c r="H1092" s="1"/>
      <c r="I1092" s="49"/>
      <c r="J1092" s="1"/>
    </row>
    <row r="1093" spans="1:10" ht="15.75" customHeight="1" x14ac:dyDescent="0.3">
      <c r="A1093" s="139"/>
      <c r="B1093" s="1"/>
      <c r="C1093" s="76"/>
      <c r="D1093" s="1"/>
      <c r="E1093" s="1"/>
      <c r="F1093" s="140"/>
      <c r="G1093" s="1"/>
      <c r="H1093" s="1"/>
      <c r="I1093" s="49"/>
      <c r="J1093" s="1"/>
    </row>
    <row r="1094" spans="1:10" ht="15.75" customHeight="1" x14ac:dyDescent="0.3">
      <c r="A1094" s="139"/>
      <c r="B1094" s="1"/>
      <c r="C1094" s="76"/>
      <c r="D1094" s="1"/>
      <c r="E1094" s="1"/>
      <c r="F1094" s="140"/>
      <c r="G1094" s="1"/>
      <c r="H1094" s="1"/>
      <c r="I1094" s="49"/>
      <c r="J1094" s="1"/>
    </row>
    <row r="1095" spans="1:10" ht="15.75" customHeight="1" x14ac:dyDescent="0.3">
      <c r="A1095" s="139"/>
      <c r="B1095" s="1"/>
      <c r="C1095" s="76"/>
      <c r="D1095" s="1"/>
      <c r="E1095" s="1"/>
      <c r="F1095" s="140"/>
      <c r="G1095" s="1"/>
      <c r="H1095" s="1"/>
      <c r="I1095" s="49"/>
      <c r="J1095" s="1"/>
    </row>
    <row r="1096" spans="1:10" ht="15.75" customHeight="1" x14ac:dyDescent="0.3">
      <c r="A1096" s="139"/>
      <c r="B1096" s="1"/>
      <c r="C1096" s="76"/>
      <c r="D1096" s="1"/>
      <c r="E1096" s="1"/>
      <c r="F1096" s="140"/>
      <c r="G1096" s="1"/>
      <c r="H1096" s="1"/>
      <c r="I1096" s="49"/>
      <c r="J1096" s="1"/>
    </row>
    <row r="1097" spans="1:10" ht="15.75" customHeight="1" x14ac:dyDescent="0.3">
      <c r="A1097" s="139"/>
      <c r="B1097" s="1"/>
      <c r="C1097" s="76"/>
      <c r="D1097" s="1"/>
      <c r="E1097" s="1"/>
      <c r="F1097" s="140"/>
      <c r="G1097" s="1"/>
      <c r="H1097" s="1"/>
      <c r="I1097" s="49"/>
      <c r="J1097" s="1"/>
    </row>
    <row r="1098" spans="1:10" ht="15.75" customHeight="1" x14ac:dyDescent="0.3">
      <c r="A1098" s="139"/>
      <c r="B1098" s="1"/>
      <c r="C1098" s="76"/>
      <c r="D1098" s="1"/>
      <c r="E1098" s="1"/>
      <c r="F1098" s="140"/>
      <c r="G1098" s="1"/>
      <c r="H1098" s="1"/>
      <c r="I1098" s="49"/>
      <c r="J1098" s="1"/>
    </row>
    <row r="1099" spans="1:10" ht="15.75" customHeight="1" x14ac:dyDescent="0.3">
      <c r="A1099" s="139"/>
      <c r="B1099" s="1"/>
      <c r="C1099" s="76"/>
      <c r="D1099" s="1"/>
      <c r="E1099" s="1"/>
      <c r="F1099" s="140"/>
      <c r="G1099" s="1"/>
      <c r="H1099" s="1"/>
      <c r="I1099" s="49"/>
      <c r="J1099" s="1"/>
    </row>
    <row r="1100" spans="1:10" ht="15.75" customHeight="1" x14ac:dyDescent="0.3">
      <c r="A1100" s="139"/>
      <c r="B1100" s="1"/>
      <c r="C1100" s="76"/>
      <c r="D1100" s="1"/>
      <c r="E1100" s="1"/>
      <c r="F1100" s="140"/>
      <c r="G1100" s="1"/>
      <c r="H1100" s="1"/>
      <c r="I1100" s="49"/>
      <c r="J1100" s="1"/>
    </row>
    <row r="1101" spans="1:10" ht="15.75" customHeight="1" x14ac:dyDescent="0.3">
      <c r="A1101" s="139"/>
      <c r="B1101" s="1"/>
      <c r="C1101" s="76"/>
      <c r="D1101" s="1"/>
      <c r="E1101" s="1"/>
      <c r="F1101" s="140"/>
      <c r="G1101" s="1"/>
      <c r="H1101" s="1"/>
      <c r="I1101" s="49"/>
      <c r="J1101" s="1"/>
    </row>
    <row r="1102" spans="1:10" ht="15.75" customHeight="1" x14ac:dyDescent="0.3">
      <c r="A1102" s="139"/>
      <c r="B1102" s="1"/>
      <c r="C1102" s="76"/>
      <c r="D1102" s="1"/>
      <c r="E1102" s="1"/>
      <c r="F1102" s="140"/>
      <c r="G1102" s="1"/>
      <c r="H1102" s="1"/>
      <c r="I1102" s="49"/>
      <c r="J1102" s="1"/>
    </row>
    <row r="1103" spans="1:10" ht="15.75" customHeight="1" x14ac:dyDescent="0.3">
      <c r="A1103" s="139"/>
      <c r="B1103" s="1"/>
      <c r="C1103" s="76"/>
      <c r="D1103" s="1"/>
      <c r="E1103" s="1"/>
      <c r="F1103" s="140"/>
      <c r="G1103" s="1"/>
      <c r="H1103" s="1"/>
      <c r="I1103" s="49"/>
      <c r="J1103" s="1"/>
    </row>
    <row r="1104" spans="1:10" ht="15.75" customHeight="1" x14ac:dyDescent="0.3">
      <c r="A1104" s="139"/>
      <c r="B1104" s="1"/>
      <c r="C1104" s="76"/>
      <c r="D1104" s="1"/>
      <c r="E1104" s="1"/>
      <c r="F1104" s="140"/>
      <c r="G1104" s="1"/>
      <c r="H1104" s="1"/>
      <c r="I1104" s="49"/>
      <c r="J1104" s="1"/>
    </row>
    <row r="1105" spans="1:10" ht="15.75" customHeight="1" x14ac:dyDescent="0.3">
      <c r="A1105" s="139"/>
      <c r="B1105" s="1"/>
      <c r="C1105" s="76"/>
      <c r="D1105" s="1"/>
      <c r="E1105" s="1"/>
      <c r="F1105" s="140"/>
      <c r="G1105" s="1"/>
      <c r="H1105" s="1"/>
      <c r="I1105" s="49"/>
      <c r="J1105" s="1"/>
    </row>
    <row r="1106" spans="1:10" ht="15.75" customHeight="1" x14ac:dyDescent="0.3">
      <c r="A1106" s="139"/>
      <c r="B1106" s="1"/>
      <c r="C1106" s="76"/>
      <c r="D1106" s="1"/>
      <c r="E1106" s="1"/>
      <c r="F1106" s="140"/>
      <c r="G1106" s="1"/>
      <c r="H1106" s="1"/>
      <c r="I1106" s="49"/>
      <c r="J1106" s="1"/>
    </row>
    <row r="1107" spans="1:10" ht="15.75" customHeight="1" x14ac:dyDescent="0.3">
      <c r="A1107" s="139"/>
      <c r="B1107" s="1"/>
      <c r="C1107" s="76"/>
      <c r="D1107" s="1"/>
      <c r="E1107" s="1"/>
      <c r="F1107" s="140"/>
      <c r="G1107" s="1"/>
      <c r="H1107" s="1"/>
      <c r="I1107" s="49"/>
      <c r="J1107" s="1"/>
    </row>
    <row r="1108" spans="1:10" ht="15.75" customHeight="1" x14ac:dyDescent="0.3">
      <c r="A1108" s="139"/>
      <c r="B1108" s="1"/>
      <c r="C1108" s="76"/>
      <c r="D1108" s="1"/>
      <c r="E1108" s="1"/>
      <c r="F1108" s="140"/>
      <c r="G1108" s="1"/>
      <c r="H1108" s="1"/>
      <c r="I1108" s="49"/>
      <c r="J1108" s="1"/>
    </row>
    <row r="1109" spans="1:10" ht="15.75" customHeight="1" x14ac:dyDescent="0.3">
      <c r="A1109" s="139"/>
      <c r="B1109" s="1"/>
      <c r="C1109" s="76"/>
      <c r="D1109" s="1"/>
      <c r="E1109" s="1"/>
      <c r="F1109" s="140"/>
      <c r="G1109" s="1"/>
      <c r="H1109" s="1"/>
      <c r="I1109" s="49"/>
      <c r="J1109" s="1"/>
    </row>
    <row r="1110" spans="1:10" ht="15.75" customHeight="1" x14ac:dyDescent="0.3">
      <c r="A1110" s="139"/>
      <c r="B1110" s="1"/>
      <c r="C1110" s="76"/>
      <c r="D1110" s="1"/>
      <c r="E1110" s="1"/>
      <c r="F1110" s="140"/>
      <c r="G1110" s="1"/>
      <c r="H1110" s="1"/>
      <c r="I1110" s="49"/>
      <c r="J1110" s="1"/>
    </row>
    <row r="1111" spans="1:10" ht="15.75" customHeight="1" x14ac:dyDescent="0.3">
      <c r="A1111" s="139"/>
      <c r="B1111" s="1"/>
      <c r="C1111" s="76"/>
      <c r="D1111" s="1"/>
      <c r="E1111" s="1"/>
      <c r="F1111" s="140"/>
      <c r="G1111" s="1"/>
      <c r="H1111" s="1"/>
      <c r="I1111" s="49"/>
      <c r="J1111" s="1"/>
    </row>
    <row r="1112" spans="1:10" ht="15.75" customHeight="1" x14ac:dyDescent="0.3">
      <c r="A1112" s="139"/>
      <c r="B1112" s="1"/>
      <c r="C1112" s="76"/>
      <c r="D1112" s="1"/>
      <c r="E1112" s="1"/>
      <c r="F1112" s="140"/>
      <c r="G1112" s="1"/>
      <c r="H1112" s="1"/>
      <c r="I1112" s="49"/>
      <c r="J1112" s="1"/>
    </row>
    <row r="1113" spans="1:10" ht="15.75" customHeight="1" x14ac:dyDescent="0.3">
      <c r="A1113" s="139"/>
      <c r="B1113" s="1"/>
      <c r="C1113" s="76"/>
      <c r="D1113" s="1"/>
      <c r="E1113" s="1"/>
      <c r="F1113" s="140"/>
      <c r="G1113" s="1"/>
      <c r="H1113" s="1"/>
      <c r="I1113" s="49"/>
      <c r="J1113" s="1"/>
    </row>
    <row r="1114" spans="1:10" ht="15.75" customHeight="1" x14ac:dyDescent="0.3">
      <c r="A1114" s="139"/>
      <c r="B1114" s="1"/>
      <c r="C1114" s="76"/>
      <c r="D1114" s="1"/>
      <c r="E1114" s="1"/>
      <c r="F1114" s="140"/>
      <c r="G1114" s="1"/>
      <c r="H1114" s="1"/>
      <c r="I1114" s="49"/>
      <c r="J1114" s="1"/>
    </row>
    <row r="1115" spans="1:10" ht="15.75" customHeight="1" x14ac:dyDescent="0.3">
      <c r="A1115" s="139"/>
      <c r="B1115" s="1"/>
      <c r="C1115" s="76"/>
      <c r="D1115" s="1"/>
      <c r="E1115" s="1"/>
      <c r="F1115" s="140"/>
      <c r="G1115" s="1"/>
      <c r="H1115" s="1"/>
      <c r="I1115" s="49"/>
      <c r="J1115" s="1"/>
    </row>
    <row r="1116" spans="1:10" ht="15.75" customHeight="1" x14ac:dyDescent="0.3">
      <c r="A1116" s="139"/>
      <c r="B1116" s="1"/>
      <c r="C1116" s="76"/>
      <c r="D1116" s="1"/>
      <c r="E1116" s="1"/>
      <c r="F1116" s="140"/>
      <c r="G1116" s="1"/>
      <c r="H1116" s="1"/>
      <c r="I1116" s="49"/>
      <c r="J1116" s="1"/>
    </row>
    <row r="1117" spans="1:10" ht="15.75" customHeight="1" x14ac:dyDescent="0.3">
      <c r="A1117" s="139"/>
      <c r="B1117" s="1"/>
      <c r="C1117" s="76"/>
      <c r="D1117" s="1"/>
      <c r="E1117" s="1"/>
      <c r="F1117" s="140"/>
      <c r="G1117" s="1"/>
      <c r="H1117" s="1"/>
      <c r="I1117" s="49"/>
      <c r="J1117" s="1"/>
    </row>
    <row r="1118" spans="1:10" ht="15.75" customHeight="1" x14ac:dyDescent="0.3">
      <c r="A1118" s="139"/>
      <c r="B1118" s="1"/>
      <c r="C1118" s="76"/>
      <c r="D1118" s="1"/>
      <c r="E1118" s="1"/>
      <c r="F1118" s="140"/>
      <c r="G1118" s="1"/>
      <c r="H1118" s="1"/>
      <c r="I1118" s="49"/>
      <c r="J1118" s="1"/>
    </row>
    <row r="1119" spans="1:10" ht="15.75" customHeight="1" x14ac:dyDescent="0.3">
      <c r="A1119" s="139"/>
      <c r="B1119" s="1"/>
      <c r="C1119" s="76"/>
      <c r="D1119" s="1"/>
      <c r="E1119" s="1"/>
      <c r="F1119" s="140"/>
      <c r="G1119" s="1"/>
      <c r="H1119" s="1"/>
      <c r="I1119" s="49"/>
      <c r="J1119" s="1"/>
    </row>
    <row r="1120" spans="1:10" ht="15.75" customHeight="1" x14ac:dyDescent="0.3">
      <c r="A1120" s="139"/>
      <c r="B1120" s="1"/>
      <c r="C1120" s="76"/>
      <c r="D1120" s="1"/>
      <c r="E1120" s="1"/>
      <c r="F1120" s="140"/>
      <c r="G1120" s="1"/>
      <c r="H1120" s="1"/>
      <c r="I1120" s="49"/>
      <c r="J1120" s="1"/>
    </row>
    <row r="1121" spans="1:10" ht="15.75" customHeight="1" x14ac:dyDescent="0.3">
      <c r="A1121" s="139"/>
      <c r="B1121" s="1"/>
      <c r="C1121" s="76"/>
      <c r="D1121" s="1"/>
      <c r="E1121" s="1"/>
      <c r="F1121" s="140"/>
      <c r="G1121" s="1"/>
      <c r="H1121" s="1"/>
      <c r="I1121" s="49"/>
      <c r="J1121" s="1"/>
    </row>
    <row r="1122" spans="1:10" ht="15.75" customHeight="1" x14ac:dyDescent="0.3">
      <c r="A1122" s="139"/>
      <c r="B1122" s="1"/>
      <c r="C1122" s="76"/>
      <c r="D1122" s="1"/>
      <c r="E1122" s="1"/>
      <c r="F1122" s="140"/>
      <c r="G1122" s="1"/>
      <c r="H1122" s="1"/>
      <c r="I1122" s="49"/>
      <c r="J1122" s="1"/>
    </row>
    <row r="1123" spans="1:10" ht="15.75" customHeight="1" x14ac:dyDescent="0.3">
      <c r="A1123" s="139"/>
      <c r="B1123" s="1"/>
      <c r="C1123" s="76"/>
      <c r="D1123" s="1"/>
      <c r="E1123" s="1"/>
      <c r="F1123" s="140"/>
      <c r="G1123" s="1"/>
      <c r="H1123" s="1"/>
      <c r="I1123" s="49"/>
      <c r="J1123" s="1"/>
    </row>
    <row r="1124" spans="1:10" ht="15.75" customHeight="1" x14ac:dyDescent="0.3">
      <c r="A1124" s="139"/>
      <c r="B1124" s="1"/>
      <c r="C1124" s="76"/>
      <c r="D1124" s="1"/>
      <c r="E1124" s="1"/>
      <c r="F1124" s="140"/>
      <c r="G1124" s="1"/>
      <c r="H1124" s="1"/>
      <c r="I1124" s="49"/>
      <c r="J1124" s="1"/>
    </row>
    <row r="1125" spans="1:10" ht="15.75" customHeight="1" x14ac:dyDescent="0.3">
      <c r="A1125" s="139"/>
      <c r="B1125" s="1"/>
      <c r="C1125" s="76"/>
      <c r="D1125" s="1"/>
      <c r="E1125" s="1"/>
      <c r="F1125" s="140"/>
      <c r="G1125" s="1"/>
      <c r="H1125" s="1"/>
      <c r="I1125" s="49"/>
      <c r="J1125" s="1"/>
    </row>
    <row r="1126" spans="1:10" ht="15.75" customHeight="1" x14ac:dyDescent="0.3">
      <c r="A1126" s="139"/>
      <c r="B1126" s="1"/>
      <c r="C1126" s="76"/>
      <c r="D1126" s="1"/>
      <c r="E1126" s="1"/>
      <c r="F1126" s="140"/>
      <c r="G1126" s="1"/>
      <c r="H1126" s="1"/>
      <c r="I1126" s="49"/>
      <c r="J1126" s="1"/>
    </row>
    <row r="1127" spans="1:10" ht="15.75" customHeight="1" x14ac:dyDescent="0.3">
      <c r="A1127" s="139"/>
      <c r="B1127" s="1"/>
      <c r="C1127" s="76"/>
      <c r="D1127" s="1"/>
      <c r="E1127" s="1"/>
      <c r="F1127" s="140"/>
      <c r="G1127" s="1"/>
      <c r="H1127" s="1"/>
      <c r="I1127" s="49"/>
      <c r="J1127" s="1"/>
    </row>
    <row r="1128" spans="1:10" ht="15.75" customHeight="1" x14ac:dyDescent="0.3">
      <c r="A1128" s="139"/>
      <c r="B1128" s="1"/>
      <c r="C1128" s="76"/>
      <c r="D1128" s="1"/>
      <c r="E1128" s="1"/>
      <c r="F1128" s="140"/>
      <c r="G1128" s="1"/>
      <c r="H1128" s="1"/>
      <c r="I1128" s="49"/>
      <c r="J1128" s="1"/>
    </row>
    <row r="1129" spans="1:10" ht="15.75" customHeight="1" x14ac:dyDescent="0.3">
      <c r="A1129" s="139"/>
      <c r="B1129" s="1"/>
      <c r="C1129" s="76"/>
      <c r="D1129" s="1"/>
      <c r="E1129" s="1"/>
      <c r="F1129" s="140"/>
      <c r="G1129" s="1"/>
      <c r="H1129" s="1"/>
      <c r="I1129" s="49"/>
      <c r="J1129" s="1"/>
    </row>
    <row r="1130" spans="1:10" ht="15.75" customHeight="1" x14ac:dyDescent="0.3">
      <c r="A1130" s="139"/>
      <c r="B1130" s="1"/>
      <c r="C1130" s="76"/>
      <c r="D1130" s="1"/>
      <c r="E1130" s="1"/>
      <c r="F1130" s="140"/>
      <c r="G1130" s="1"/>
      <c r="H1130" s="1"/>
      <c r="I1130" s="49"/>
      <c r="J1130" s="1"/>
    </row>
    <row r="1131" spans="1:10" ht="15.75" customHeight="1" x14ac:dyDescent="0.3">
      <c r="A1131" s="139"/>
      <c r="B1131" s="1"/>
      <c r="C1131" s="76"/>
      <c r="D1131" s="1"/>
      <c r="E1131" s="1"/>
      <c r="F1131" s="140"/>
      <c r="G1131" s="1"/>
      <c r="H1131" s="1"/>
      <c r="I1131" s="49"/>
      <c r="J1131" s="1"/>
    </row>
    <row r="1132" spans="1:10" ht="15.75" customHeight="1" x14ac:dyDescent="0.3">
      <c r="A1132" s="139"/>
      <c r="B1132" s="1"/>
      <c r="C1132" s="76"/>
      <c r="D1132" s="1"/>
      <c r="E1132" s="1"/>
      <c r="F1132" s="140"/>
      <c r="G1132" s="1"/>
      <c r="H1132" s="1"/>
      <c r="I1132" s="49"/>
      <c r="J1132" s="1"/>
    </row>
    <row r="1133" spans="1:10" ht="15.75" customHeight="1" x14ac:dyDescent="0.3">
      <c r="A1133" s="139"/>
      <c r="B1133" s="1"/>
      <c r="C1133" s="76"/>
      <c r="D1133" s="1"/>
      <c r="E1133" s="1"/>
      <c r="F1133" s="140"/>
      <c r="G1133" s="1"/>
      <c r="H1133" s="1"/>
      <c r="I1133" s="49"/>
      <c r="J1133" s="1"/>
    </row>
    <row r="1134" spans="1:10" ht="15.75" customHeight="1" x14ac:dyDescent="0.3">
      <c r="A1134" s="139"/>
      <c r="B1134" s="1"/>
      <c r="C1134" s="76"/>
      <c r="D1134" s="1"/>
      <c r="E1134" s="1"/>
      <c r="F1134" s="140"/>
      <c r="G1134" s="1"/>
      <c r="H1134" s="1"/>
      <c r="I1134" s="49"/>
      <c r="J1134" s="1"/>
    </row>
    <row r="1135" spans="1:10" ht="15.75" customHeight="1" x14ac:dyDescent="0.3">
      <c r="A1135" s="139"/>
      <c r="B1135" s="1"/>
      <c r="C1135" s="76"/>
      <c r="D1135" s="1"/>
      <c r="E1135" s="1"/>
      <c r="F1135" s="140"/>
      <c r="G1135" s="1"/>
      <c r="H1135" s="1"/>
      <c r="I1135" s="49"/>
      <c r="J1135" s="1"/>
    </row>
    <row r="1136" spans="1:10" ht="15.75" customHeight="1" x14ac:dyDescent="0.3">
      <c r="A1136" s="139"/>
      <c r="B1136" s="1"/>
      <c r="C1136" s="76"/>
      <c r="D1136" s="1"/>
      <c r="E1136" s="1"/>
      <c r="F1136" s="140"/>
      <c r="G1136" s="1"/>
      <c r="H1136" s="1"/>
      <c r="I1136" s="49"/>
      <c r="J1136" s="1"/>
    </row>
    <row r="1137" spans="1:10" ht="15.75" customHeight="1" x14ac:dyDescent="0.3">
      <c r="A1137" s="139"/>
      <c r="B1137" s="1"/>
      <c r="C1137" s="76"/>
      <c r="D1137" s="1"/>
      <c r="E1137" s="1"/>
      <c r="F1137" s="140"/>
      <c r="G1137" s="1"/>
      <c r="H1137" s="1"/>
      <c r="I1137" s="49"/>
      <c r="J1137" s="1"/>
    </row>
    <row r="1138" spans="1:10" ht="15.75" customHeight="1" x14ac:dyDescent="0.3">
      <c r="A1138" s="139"/>
      <c r="B1138" s="1"/>
      <c r="C1138" s="76"/>
      <c r="D1138" s="1"/>
      <c r="E1138" s="1"/>
      <c r="F1138" s="140"/>
      <c r="G1138" s="1"/>
      <c r="H1138" s="1"/>
      <c r="I1138" s="49"/>
      <c r="J1138" s="1"/>
    </row>
    <row r="1139" spans="1:10" ht="15.75" customHeight="1" x14ac:dyDescent="0.3">
      <c r="A1139" s="139"/>
      <c r="B1139" s="1"/>
      <c r="C1139" s="76"/>
      <c r="D1139" s="1"/>
      <c r="E1139" s="1"/>
      <c r="F1139" s="140"/>
      <c r="G1139" s="1"/>
      <c r="H1139" s="1"/>
      <c r="I1139" s="49"/>
      <c r="J1139" s="1"/>
    </row>
    <row r="1140" spans="1:10" ht="15.75" customHeight="1" x14ac:dyDescent="0.3">
      <c r="A1140" s="139"/>
      <c r="B1140" s="1"/>
      <c r="C1140" s="76"/>
      <c r="D1140" s="1"/>
      <c r="E1140" s="1"/>
      <c r="F1140" s="140"/>
      <c r="G1140" s="1"/>
      <c r="H1140" s="1"/>
      <c r="I1140" s="49"/>
      <c r="J1140" s="1"/>
    </row>
    <row r="1141" spans="1:10" ht="15.75" customHeight="1" x14ac:dyDescent="0.3">
      <c r="A1141" s="139"/>
      <c r="B1141" s="1"/>
      <c r="C1141" s="76"/>
      <c r="D1141" s="1"/>
      <c r="E1141" s="1"/>
      <c r="F1141" s="140"/>
      <c r="G1141" s="1"/>
      <c r="H1141" s="1"/>
      <c r="I1141" s="49"/>
      <c r="J1141" s="1"/>
    </row>
    <row r="1142" spans="1:10" ht="15.75" customHeight="1" x14ac:dyDescent="0.3">
      <c r="A1142" s="139"/>
      <c r="B1142" s="1"/>
      <c r="C1142" s="76"/>
      <c r="D1142" s="1"/>
      <c r="E1142" s="1"/>
      <c r="F1142" s="140"/>
      <c r="G1142" s="1"/>
      <c r="H1142" s="1"/>
      <c r="I1142" s="49"/>
      <c r="J1142" s="1"/>
    </row>
    <row r="1143" spans="1:10" ht="15.75" customHeight="1" x14ac:dyDescent="0.3">
      <c r="A1143" s="139"/>
      <c r="B1143" s="1"/>
      <c r="C1143" s="76"/>
      <c r="D1143" s="1"/>
      <c r="E1143" s="1"/>
      <c r="F1143" s="140"/>
      <c r="G1143" s="1"/>
      <c r="H1143" s="1"/>
      <c r="I1143" s="49"/>
      <c r="J1143" s="1"/>
    </row>
    <row r="1144" spans="1:10" ht="15.75" customHeight="1" x14ac:dyDescent="0.3">
      <c r="A1144" s="139"/>
      <c r="B1144" s="1"/>
      <c r="C1144" s="76"/>
      <c r="D1144" s="1"/>
      <c r="E1144" s="1"/>
      <c r="F1144" s="140"/>
      <c r="G1144" s="1"/>
      <c r="H1144" s="1"/>
      <c r="I1144" s="49"/>
      <c r="J1144" s="1"/>
    </row>
    <row r="1145" spans="1:10" ht="15.75" customHeight="1" x14ac:dyDescent="0.3">
      <c r="A1145" s="139"/>
      <c r="B1145" s="1"/>
      <c r="C1145" s="76"/>
      <c r="D1145" s="1"/>
      <c r="E1145" s="1"/>
      <c r="F1145" s="140"/>
      <c r="G1145" s="1"/>
      <c r="H1145" s="1"/>
      <c r="I1145" s="49"/>
      <c r="J1145" s="1"/>
    </row>
    <row r="1146" spans="1:10" ht="15.75" customHeight="1" x14ac:dyDescent="0.3">
      <c r="A1146" s="139"/>
      <c r="B1146" s="1"/>
      <c r="C1146" s="76"/>
      <c r="D1146" s="1"/>
      <c r="E1146" s="1"/>
      <c r="F1146" s="140"/>
      <c r="G1146" s="1"/>
      <c r="H1146" s="1"/>
      <c r="I1146" s="49"/>
      <c r="J1146" s="1"/>
    </row>
    <row r="1147" spans="1:10" ht="15.75" customHeight="1" x14ac:dyDescent="0.3">
      <c r="A1147" s="139"/>
      <c r="B1147" s="1"/>
      <c r="C1147" s="76"/>
      <c r="D1147" s="1"/>
      <c r="E1147" s="1"/>
      <c r="F1147" s="140"/>
      <c r="G1147" s="1"/>
      <c r="H1147" s="1"/>
      <c r="I1147" s="49"/>
      <c r="J1147" s="1"/>
    </row>
    <row r="1148" spans="1:10" ht="15.75" customHeight="1" x14ac:dyDescent="0.3">
      <c r="A1148" s="139"/>
      <c r="B1148" s="1"/>
      <c r="C1148" s="76"/>
      <c r="D1148" s="1"/>
      <c r="E1148" s="1"/>
      <c r="F1148" s="140"/>
      <c r="G1148" s="1"/>
      <c r="H1148" s="1"/>
      <c r="I1148" s="49"/>
      <c r="J1148" s="1"/>
    </row>
    <row r="1149" spans="1:10" ht="15.75" customHeight="1" x14ac:dyDescent="0.3">
      <c r="A1149" s="139"/>
      <c r="B1149" s="1"/>
      <c r="C1149" s="76"/>
      <c r="D1149" s="1"/>
      <c r="E1149" s="1"/>
      <c r="F1149" s="140"/>
      <c r="G1149" s="1"/>
      <c r="H1149" s="1"/>
      <c r="I1149" s="49"/>
      <c r="J1149" s="1"/>
    </row>
    <row r="1150" spans="1:10" ht="15.75" customHeight="1" x14ac:dyDescent="0.3">
      <c r="A1150" s="139"/>
      <c r="B1150" s="1"/>
      <c r="C1150" s="76"/>
      <c r="D1150" s="1"/>
      <c r="E1150" s="1"/>
      <c r="F1150" s="140"/>
      <c r="G1150" s="1"/>
      <c r="H1150" s="1"/>
      <c r="I1150" s="49"/>
      <c r="J1150" s="1"/>
    </row>
    <row r="1151" spans="1:10" ht="15.75" customHeight="1" x14ac:dyDescent="0.3">
      <c r="A1151" s="139"/>
      <c r="B1151" s="1"/>
      <c r="C1151" s="76"/>
      <c r="D1151" s="1"/>
      <c r="E1151" s="1"/>
      <c r="F1151" s="140"/>
      <c r="G1151" s="1"/>
      <c r="H1151" s="1"/>
      <c r="I1151" s="49"/>
      <c r="J1151" s="1"/>
    </row>
    <row r="1152" spans="1:10" ht="15.75" customHeight="1" x14ac:dyDescent="0.3">
      <c r="A1152" s="139"/>
      <c r="B1152" s="1"/>
      <c r="C1152" s="76"/>
      <c r="D1152" s="1"/>
      <c r="E1152" s="1"/>
      <c r="F1152" s="140"/>
      <c r="G1152" s="1"/>
      <c r="H1152" s="1"/>
      <c r="I1152" s="49"/>
      <c r="J1152" s="1"/>
    </row>
    <row r="1153" spans="1:10" ht="15.75" customHeight="1" x14ac:dyDescent="0.3">
      <c r="A1153" s="139"/>
      <c r="B1153" s="1"/>
      <c r="C1153" s="76"/>
      <c r="D1153" s="1"/>
      <c r="E1153" s="1"/>
      <c r="F1153" s="140"/>
      <c r="G1153" s="1"/>
      <c r="H1153" s="1"/>
      <c r="I1153" s="49"/>
      <c r="J1153" s="1"/>
    </row>
    <row r="1154" spans="1:10" ht="15.75" customHeight="1" x14ac:dyDescent="0.3">
      <c r="A1154" s="139"/>
      <c r="B1154" s="1"/>
      <c r="C1154" s="76"/>
      <c r="D1154" s="1"/>
      <c r="E1154" s="1"/>
      <c r="F1154" s="140"/>
      <c r="G1154" s="1"/>
      <c r="H1154" s="1"/>
      <c r="I1154" s="49"/>
      <c r="J1154" s="1"/>
    </row>
    <row r="1155" spans="1:10" ht="15.75" customHeight="1" x14ac:dyDescent="0.3">
      <c r="A1155" s="139"/>
      <c r="B1155" s="1"/>
      <c r="C1155" s="76"/>
      <c r="D1155" s="1"/>
      <c r="E1155" s="1"/>
      <c r="F1155" s="140"/>
      <c r="G1155" s="1"/>
      <c r="H1155" s="1"/>
      <c r="I1155" s="49"/>
      <c r="J1155" s="1"/>
    </row>
    <row r="1156" spans="1:10" ht="15.75" customHeight="1" x14ac:dyDescent="0.3">
      <c r="A1156" s="139"/>
      <c r="B1156" s="1"/>
      <c r="C1156" s="76"/>
      <c r="D1156" s="1"/>
      <c r="E1156" s="1"/>
      <c r="F1156" s="140"/>
      <c r="G1156" s="1"/>
      <c r="H1156" s="1"/>
      <c r="I1156" s="49"/>
      <c r="J1156" s="1"/>
    </row>
    <row r="1157" spans="1:10" ht="15.75" customHeight="1" x14ac:dyDescent="0.3">
      <c r="A1157" s="139"/>
      <c r="B1157" s="1"/>
      <c r="C1157" s="76"/>
      <c r="D1157" s="1"/>
      <c r="E1157" s="1"/>
      <c r="F1157" s="140"/>
      <c r="G1157" s="1"/>
      <c r="H1157" s="1"/>
      <c r="I1157" s="49"/>
      <c r="J1157" s="1"/>
    </row>
    <row r="1158" spans="1:10" ht="15.75" customHeight="1" x14ac:dyDescent="0.3">
      <c r="A1158" s="139"/>
      <c r="B1158" s="1"/>
      <c r="C1158" s="76"/>
      <c r="D1158" s="1"/>
      <c r="E1158" s="1"/>
      <c r="F1158" s="140"/>
      <c r="G1158" s="1"/>
      <c r="H1158" s="1"/>
      <c r="I1158" s="49"/>
      <c r="J1158" s="1"/>
    </row>
    <row r="1159" spans="1:10" ht="15.75" customHeight="1" x14ac:dyDescent="0.3">
      <c r="A1159" s="139"/>
      <c r="B1159" s="1"/>
      <c r="C1159" s="76"/>
      <c r="D1159" s="1"/>
      <c r="E1159" s="1"/>
      <c r="F1159" s="140"/>
      <c r="G1159" s="1"/>
      <c r="H1159" s="1"/>
      <c r="I1159" s="49"/>
      <c r="J1159" s="1"/>
    </row>
    <row r="1160" spans="1:10" ht="15.75" customHeight="1" x14ac:dyDescent="0.3">
      <c r="A1160" s="139"/>
      <c r="B1160" s="1"/>
      <c r="C1160" s="76"/>
      <c r="D1160" s="1"/>
      <c r="E1160" s="1"/>
      <c r="F1160" s="140"/>
      <c r="G1160" s="1"/>
      <c r="H1160" s="1"/>
      <c r="I1160" s="49"/>
      <c r="J1160" s="1"/>
    </row>
    <row r="1161" spans="1:10" ht="15.75" customHeight="1" x14ac:dyDescent="0.3">
      <c r="A1161" s="139"/>
      <c r="B1161" s="1"/>
      <c r="C1161" s="76"/>
      <c r="D1161" s="1"/>
      <c r="E1161" s="1"/>
      <c r="F1161" s="140"/>
      <c r="G1161" s="1"/>
      <c r="H1161" s="1"/>
      <c r="I1161" s="49"/>
      <c r="J1161" s="1"/>
    </row>
    <row r="1162" spans="1:10" ht="15.75" customHeight="1" x14ac:dyDescent="0.3">
      <c r="A1162" s="139"/>
      <c r="B1162" s="1"/>
      <c r="C1162" s="76"/>
      <c r="D1162" s="1"/>
      <c r="E1162" s="1"/>
      <c r="F1162" s="140"/>
      <c r="G1162" s="1"/>
      <c r="H1162" s="1"/>
      <c r="I1162" s="49"/>
      <c r="J1162" s="1"/>
    </row>
    <row r="1163" spans="1:10" ht="15.75" customHeight="1" x14ac:dyDescent="0.3">
      <c r="A1163" s="139"/>
      <c r="B1163" s="1"/>
      <c r="C1163" s="76"/>
      <c r="D1163" s="1"/>
      <c r="E1163" s="1"/>
      <c r="F1163" s="140"/>
      <c r="G1163" s="1"/>
      <c r="H1163" s="1"/>
      <c r="I1163" s="49"/>
      <c r="J1163" s="1"/>
    </row>
    <row r="1164" spans="1:10" ht="15.75" customHeight="1" x14ac:dyDescent="0.3">
      <c r="A1164" s="139"/>
      <c r="B1164" s="1"/>
      <c r="C1164" s="76"/>
      <c r="D1164" s="1"/>
      <c r="E1164" s="1"/>
      <c r="F1164" s="140"/>
      <c r="G1164" s="1"/>
      <c r="H1164" s="1"/>
      <c r="I1164" s="49"/>
      <c r="J1164" s="1"/>
    </row>
    <row r="1165" spans="1:10" ht="15.75" customHeight="1" x14ac:dyDescent="0.3">
      <c r="A1165" s="139"/>
      <c r="B1165" s="1"/>
      <c r="C1165" s="76"/>
      <c r="D1165" s="1"/>
      <c r="E1165" s="1"/>
      <c r="F1165" s="140"/>
      <c r="G1165" s="1"/>
      <c r="H1165" s="1"/>
      <c r="I1165" s="49"/>
      <c r="J1165" s="1"/>
    </row>
    <row r="1166" spans="1:10" ht="15.75" customHeight="1" x14ac:dyDescent="0.3">
      <c r="A1166" s="139"/>
      <c r="B1166" s="1"/>
      <c r="C1166" s="76"/>
      <c r="D1166" s="1"/>
      <c r="E1166" s="1"/>
      <c r="F1166" s="140"/>
      <c r="G1166" s="1"/>
      <c r="H1166" s="1"/>
      <c r="I1166" s="49"/>
      <c r="J1166" s="1"/>
    </row>
    <row r="1167" spans="1:10" ht="15.75" customHeight="1" x14ac:dyDescent="0.3">
      <c r="A1167" s="139"/>
      <c r="B1167" s="1"/>
      <c r="C1167" s="76"/>
      <c r="D1167" s="1"/>
      <c r="E1167" s="1"/>
      <c r="F1167" s="140"/>
      <c r="G1167" s="1"/>
      <c r="H1167" s="1"/>
      <c r="I1167" s="49"/>
      <c r="J1167" s="1"/>
    </row>
    <row r="1168" spans="1:10" ht="15.75" customHeight="1" x14ac:dyDescent="0.3">
      <c r="A1168" s="139"/>
      <c r="B1168" s="1"/>
      <c r="C1168" s="76"/>
      <c r="D1168" s="1"/>
      <c r="E1168" s="1"/>
      <c r="F1168" s="140"/>
      <c r="G1168" s="1"/>
      <c r="H1168" s="1"/>
      <c r="I1168" s="49"/>
      <c r="J1168" s="1"/>
    </row>
    <row r="1169" spans="1:10" ht="15.75" customHeight="1" x14ac:dyDescent="0.3">
      <c r="A1169" s="139"/>
      <c r="B1169" s="1"/>
      <c r="C1169" s="76"/>
      <c r="D1169" s="1"/>
      <c r="E1169" s="1"/>
      <c r="F1169" s="140"/>
      <c r="G1169" s="1"/>
      <c r="H1169" s="1"/>
      <c r="I1169" s="49"/>
      <c r="J1169" s="1"/>
    </row>
    <row r="1170" spans="1:10" ht="15.75" customHeight="1" x14ac:dyDescent="0.3">
      <c r="A1170" s="139"/>
      <c r="B1170" s="1"/>
      <c r="C1170" s="76"/>
      <c r="D1170" s="1"/>
      <c r="E1170" s="1"/>
      <c r="F1170" s="140"/>
      <c r="G1170" s="1"/>
      <c r="H1170" s="1"/>
      <c r="I1170" s="49"/>
      <c r="J1170" s="1"/>
    </row>
    <row r="1171" spans="1:10" ht="15.75" customHeight="1" x14ac:dyDescent="0.3">
      <c r="A1171" s="139"/>
      <c r="B1171" s="1"/>
      <c r="C1171" s="76"/>
      <c r="D1171" s="1"/>
      <c r="E1171" s="1"/>
      <c r="F1171" s="140"/>
      <c r="G1171" s="1"/>
      <c r="H1171" s="1"/>
      <c r="I1171" s="49"/>
      <c r="J1171" s="1"/>
    </row>
    <row r="1172" spans="1:10" ht="15.75" customHeight="1" x14ac:dyDescent="0.3">
      <c r="A1172" s="139"/>
      <c r="B1172" s="1"/>
      <c r="C1172" s="76"/>
      <c r="D1172" s="1"/>
      <c r="E1172" s="1"/>
      <c r="F1172" s="140"/>
      <c r="G1172" s="1"/>
      <c r="H1172" s="1"/>
      <c r="I1172" s="49"/>
      <c r="J1172" s="1"/>
    </row>
    <row r="1173" spans="1:10" ht="15.75" customHeight="1" x14ac:dyDescent="0.3">
      <c r="A1173" s="139"/>
      <c r="B1173" s="1"/>
      <c r="C1173" s="76"/>
      <c r="D1173" s="1"/>
      <c r="E1173" s="1"/>
      <c r="F1173" s="140"/>
      <c r="G1173" s="1"/>
      <c r="H1173" s="1"/>
      <c r="I1173" s="49"/>
      <c r="J1173" s="1"/>
    </row>
    <row r="1174" spans="1:10" ht="15.75" customHeight="1" x14ac:dyDescent="0.3">
      <c r="A1174" s="139"/>
      <c r="B1174" s="1"/>
      <c r="C1174" s="76"/>
      <c r="D1174" s="1"/>
      <c r="E1174" s="1"/>
      <c r="F1174" s="140"/>
      <c r="G1174" s="1"/>
      <c r="H1174" s="1"/>
      <c r="I1174" s="49"/>
      <c r="J1174" s="1"/>
    </row>
    <row r="1175" spans="1:10" ht="15.75" customHeight="1" x14ac:dyDescent="0.3">
      <c r="A1175" s="139"/>
      <c r="B1175" s="1"/>
      <c r="C1175" s="76"/>
      <c r="D1175" s="1"/>
      <c r="E1175" s="1"/>
      <c r="F1175" s="140"/>
      <c r="G1175" s="1"/>
      <c r="H1175" s="1"/>
      <c r="I1175" s="49"/>
      <c r="J1175" s="1"/>
    </row>
    <row r="1176" spans="1:10" ht="15.75" customHeight="1" x14ac:dyDescent="0.3">
      <c r="A1176" s="139"/>
      <c r="B1176" s="1"/>
      <c r="C1176" s="76"/>
      <c r="D1176" s="1"/>
      <c r="E1176" s="1"/>
      <c r="F1176" s="140"/>
      <c r="G1176" s="1"/>
      <c r="H1176" s="1"/>
      <c r="I1176" s="49"/>
      <c r="J1176" s="1"/>
    </row>
    <row r="1177" spans="1:10" ht="15.75" customHeight="1" x14ac:dyDescent="0.3">
      <c r="A1177" s="139"/>
      <c r="B1177" s="1"/>
      <c r="C1177" s="76"/>
      <c r="D1177" s="1"/>
      <c r="E1177" s="1"/>
      <c r="F1177" s="140"/>
      <c r="G1177" s="1"/>
      <c r="H1177" s="1"/>
      <c r="I1177" s="49"/>
      <c r="J1177" s="1"/>
    </row>
    <row r="1178" spans="1:10" ht="15.75" customHeight="1" x14ac:dyDescent="0.3">
      <c r="A1178" s="139"/>
      <c r="B1178" s="1"/>
      <c r="C1178" s="76"/>
      <c r="D1178" s="1"/>
      <c r="E1178" s="1"/>
      <c r="F1178" s="140"/>
      <c r="G1178" s="1"/>
      <c r="H1178" s="1"/>
      <c r="I1178" s="49"/>
      <c r="J1178" s="1"/>
    </row>
    <row r="1179" spans="1:10" ht="15.75" customHeight="1" x14ac:dyDescent="0.3">
      <c r="A1179" s="139"/>
      <c r="B1179" s="1"/>
      <c r="C1179" s="76"/>
      <c r="D1179" s="1"/>
      <c r="E1179" s="1"/>
      <c r="F1179" s="140"/>
      <c r="G1179" s="1"/>
      <c r="H1179" s="1"/>
      <c r="I1179" s="49"/>
      <c r="J1179" s="1"/>
    </row>
    <row r="1180" spans="1:10" ht="15.75" customHeight="1" x14ac:dyDescent="0.3">
      <c r="A1180" s="139"/>
      <c r="B1180" s="1"/>
      <c r="C1180" s="76"/>
      <c r="D1180" s="1"/>
      <c r="E1180" s="1"/>
      <c r="F1180" s="140"/>
      <c r="G1180" s="1"/>
      <c r="H1180" s="1"/>
      <c r="I1180" s="49"/>
      <c r="J1180" s="1"/>
    </row>
    <row r="1181" spans="1:10" ht="15.75" customHeight="1" x14ac:dyDescent="0.3">
      <c r="A1181" s="139"/>
      <c r="B1181" s="1"/>
      <c r="C1181" s="76"/>
      <c r="D1181" s="1"/>
      <c r="E1181" s="1"/>
      <c r="F1181" s="140"/>
      <c r="G1181" s="1"/>
      <c r="H1181" s="1"/>
      <c r="I1181" s="49"/>
      <c r="J1181" s="1"/>
    </row>
    <row r="1182" spans="1:10" ht="15.75" customHeight="1" x14ac:dyDescent="0.3">
      <c r="A1182" s="139"/>
      <c r="B1182" s="1"/>
      <c r="C1182" s="76"/>
      <c r="D1182" s="1"/>
      <c r="E1182" s="1"/>
      <c r="F1182" s="140"/>
      <c r="G1182" s="1"/>
      <c r="H1182" s="1"/>
      <c r="I1182" s="49"/>
      <c r="J1182" s="1"/>
    </row>
    <row r="1183" spans="1:10" ht="15.75" customHeight="1" x14ac:dyDescent="0.3">
      <c r="A1183" s="139"/>
      <c r="B1183" s="1"/>
      <c r="C1183" s="76"/>
      <c r="D1183" s="1"/>
      <c r="E1183" s="1"/>
      <c r="F1183" s="140"/>
      <c r="G1183" s="1"/>
      <c r="H1183" s="1"/>
      <c r="I1183" s="49"/>
      <c r="J1183" s="1"/>
    </row>
    <row r="1184" spans="1:10" ht="15.75" customHeight="1" x14ac:dyDescent="0.3">
      <c r="A1184" s="139"/>
      <c r="B1184" s="1"/>
      <c r="C1184" s="76"/>
      <c r="D1184" s="1"/>
      <c r="E1184" s="1"/>
      <c r="F1184" s="140"/>
      <c r="G1184" s="1"/>
      <c r="H1184" s="1"/>
      <c r="I1184" s="49"/>
      <c r="J1184" s="1"/>
    </row>
    <row r="1185" spans="1:10" ht="15.75" customHeight="1" x14ac:dyDescent="0.3">
      <c r="A1185" s="139"/>
      <c r="B1185" s="1"/>
      <c r="C1185" s="76"/>
      <c r="D1185" s="1"/>
      <c r="E1185" s="1"/>
      <c r="F1185" s="140"/>
      <c r="G1185" s="1"/>
      <c r="H1185" s="1"/>
      <c r="I1185" s="49"/>
      <c r="J1185" s="1"/>
    </row>
    <row r="1186" spans="1:10" ht="15.75" customHeight="1" x14ac:dyDescent="0.3">
      <c r="A1186" s="139"/>
      <c r="B1186" s="1"/>
      <c r="C1186" s="76"/>
      <c r="D1186" s="1"/>
      <c r="E1186" s="1"/>
      <c r="F1186" s="140"/>
      <c r="G1186" s="1"/>
      <c r="H1186" s="1"/>
      <c r="I1186" s="49"/>
      <c r="J1186" s="1"/>
    </row>
    <row r="1187" spans="1:10" ht="15.75" customHeight="1" x14ac:dyDescent="0.3">
      <c r="A1187" s="139"/>
      <c r="B1187" s="1"/>
      <c r="C1187" s="76"/>
      <c r="D1187" s="1"/>
      <c r="E1187" s="1"/>
      <c r="F1187" s="140"/>
      <c r="G1187" s="1"/>
      <c r="H1187" s="1"/>
      <c r="I1187" s="49"/>
      <c r="J1187" s="1"/>
    </row>
    <row r="1188" spans="1:10" ht="15.75" customHeight="1" x14ac:dyDescent="0.3">
      <c r="A1188" s="139"/>
      <c r="B1188" s="1"/>
      <c r="C1188" s="76"/>
      <c r="D1188" s="1"/>
      <c r="E1188" s="1"/>
      <c r="F1188" s="140"/>
      <c r="G1188" s="1"/>
      <c r="H1188" s="1"/>
      <c r="I1188" s="49"/>
      <c r="J1188" s="1"/>
    </row>
    <row r="1189" spans="1:10" ht="15.75" customHeight="1" x14ac:dyDescent="0.3">
      <c r="A1189" s="139"/>
      <c r="B1189" s="1"/>
      <c r="C1189" s="76"/>
      <c r="D1189" s="1"/>
      <c r="E1189" s="1"/>
      <c r="F1189" s="140"/>
      <c r="G1189" s="1"/>
      <c r="H1189" s="1"/>
      <c r="I1189" s="49"/>
      <c r="J1189" s="1"/>
    </row>
    <row r="1190" spans="1:10" ht="15.75" customHeight="1" x14ac:dyDescent="0.3">
      <c r="A1190" s="139"/>
      <c r="B1190" s="1"/>
      <c r="C1190" s="76"/>
      <c r="D1190" s="1"/>
      <c r="E1190" s="1"/>
      <c r="F1190" s="140"/>
      <c r="G1190" s="1"/>
      <c r="H1190" s="1"/>
      <c r="I1190" s="49"/>
      <c r="J1190" s="1"/>
    </row>
    <row r="1191" spans="1:10" ht="15.75" customHeight="1" x14ac:dyDescent="0.3">
      <c r="A1191" s="139"/>
      <c r="B1191" s="1"/>
      <c r="C1191" s="76"/>
      <c r="D1191" s="1"/>
      <c r="E1191" s="1"/>
      <c r="F1191" s="140"/>
      <c r="G1191" s="1"/>
      <c r="H1191" s="1"/>
      <c r="I1191" s="49"/>
      <c r="J1191" s="1"/>
    </row>
    <row r="1192" spans="1:10" ht="15.75" customHeight="1" x14ac:dyDescent="0.3">
      <c r="A1192" s="139"/>
      <c r="B1192" s="1"/>
      <c r="C1192" s="76"/>
      <c r="D1192" s="1"/>
      <c r="E1192" s="1"/>
      <c r="F1192" s="140"/>
      <c r="G1192" s="1"/>
      <c r="H1192" s="1"/>
      <c r="I1192" s="49"/>
      <c r="J1192" s="1"/>
    </row>
    <row r="1193" spans="1:10" ht="15.75" customHeight="1" x14ac:dyDescent="0.3">
      <c r="A1193" s="139"/>
      <c r="B1193" s="1"/>
      <c r="C1193" s="76"/>
      <c r="D1193" s="1"/>
      <c r="E1193" s="1"/>
      <c r="F1193" s="140"/>
      <c r="G1193" s="1"/>
      <c r="H1193" s="1"/>
      <c r="I1193" s="49"/>
      <c r="J1193" s="1"/>
    </row>
    <row r="1194" spans="1:10" ht="15.75" customHeight="1" x14ac:dyDescent="0.3">
      <c r="A1194" s="139"/>
      <c r="B1194" s="1"/>
      <c r="C1194" s="76"/>
      <c r="D1194" s="1"/>
      <c r="E1194" s="1"/>
      <c r="F1194" s="140"/>
      <c r="G1194" s="1"/>
      <c r="H1194" s="1"/>
      <c r="I1194" s="49"/>
      <c r="J1194" s="1"/>
    </row>
    <row r="1195" spans="1:10" ht="15.75" customHeight="1" x14ac:dyDescent="0.3">
      <c r="A1195" s="139"/>
      <c r="B1195" s="1"/>
      <c r="C1195" s="76"/>
      <c r="D1195" s="1"/>
      <c r="E1195" s="1"/>
      <c r="F1195" s="140"/>
      <c r="G1195" s="1"/>
      <c r="H1195" s="1"/>
      <c r="I1195" s="49"/>
      <c r="J1195" s="1"/>
    </row>
    <row r="1196" spans="1:10" ht="15.75" customHeight="1" x14ac:dyDescent="0.3">
      <c r="A1196" s="139"/>
      <c r="B1196" s="1"/>
      <c r="C1196" s="76"/>
      <c r="D1196" s="1"/>
      <c r="E1196" s="1"/>
      <c r="F1196" s="140"/>
      <c r="G1196" s="1"/>
      <c r="H1196" s="1"/>
      <c r="I1196" s="49"/>
      <c r="J1196" s="1"/>
    </row>
    <row r="1197" spans="1:10" ht="15.75" customHeight="1" x14ac:dyDescent="0.3">
      <c r="A1197" s="139"/>
      <c r="B1197" s="1"/>
      <c r="C1197" s="76"/>
      <c r="D1197" s="1"/>
      <c r="E1197" s="1"/>
      <c r="F1197" s="140"/>
      <c r="G1197" s="1"/>
      <c r="H1197" s="1"/>
      <c r="I1197" s="49"/>
      <c r="J1197" s="1"/>
    </row>
    <row r="1198" spans="1:10" ht="15.75" customHeight="1" x14ac:dyDescent="0.3">
      <c r="A1198" s="139"/>
      <c r="B1198" s="1"/>
      <c r="C1198" s="76"/>
      <c r="D1198" s="1"/>
      <c r="E1198" s="1"/>
      <c r="F1198" s="140"/>
      <c r="G1198" s="1"/>
      <c r="H1198" s="1"/>
      <c r="I1198" s="49"/>
      <c r="J1198" s="1"/>
    </row>
    <row r="1199" spans="1:10" ht="15.75" customHeight="1" x14ac:dyDescent="0.3">
      <c r="A1199" s="139"/>
      <c r="B1199" s="1"/>
      <c r="C1199" s="76"/>
      <c r="D1199" s="1"/>
      <c r="E1199" s="1"/>
      <c r="F1199" s="140"/>
      <c r="G1199" s="1"/>
      <c r="H1199" s="1"/>
      <c r="I1199" s="49"/>
      <c r="J1199" s="1"/>
    </row>
    <row r="1200" spans="1:10" ht="15.75" customHeight="1" x14ac:dyDescent="0.3">
      <c r="A1200" s="139"/>
      <c r="B1200" s="1"/>
      <c r="C1200" s="76"/>
      <c r="D1200" s="1"/>
      <c r="E1200" s="1"/>
      <c r="F1200" s="140"/>
      <c r="G1200" s="1"/>
      <c r="H1200" s="1"/>
      <c r="I1200" s="49"/>
      <c r="J1200" s="1"/>
    </row>
    <row r="1201" spans="1:10" ht="15.75" customHeight="1" x14ac:dyDescent="0.3">
      <c r="A1201" s="139"/>
      <c r="B1201" s="1"/>
      <c r="C1201" s="76"/>
      <c r="D1201" s="1"/>
      <c r="E1201" s="1"/>
      <c r="F1201" s="140"/>
      <c r="G1201" s="1"/>
      <c r="H1201" s="1"/>
      <c r="I1201" s="49"/>
      <c r="J1201" s="1"/>
    </row>
    <row r="1202" spans="1:10" ht="15.75" customHeight="1" x14ac:dyDescent="0.3">
      <c r="A1202" s="139"/>
      <c r="B1202" s="1"/>
      <c r="C1202" s="76"/>
      <c r="D1202" s="1"/>
      <c r="E1202" s="1"/>
      <c r="F1202" s="140"/>
      <c r="G1202" s="1"/>
      <c r="H1202" s="1"/>
      <c r="I1202" s="49"/>
      <c r="J1202" s="1"/>
    </row>
    <row r="1203" spans="1:10" ht="15.75" customHeight="1" x14ac:dyDescent="0.3">
      <c r="A1203" s="139"/>
      <c r="B1203" s="1"/>
      <c r="C1203" s="76"/>
      <c r="D1203" s="1"/>
      <c r="E1203" s="1"/>
      <c r="F1203" s="140"/>
      <c r="G1203" s="1"/>
      <c r="H1203" s="1"/>
      <c r="I1203" s="49"/>
      <c r="J1203" s="1"/>
    </row>
    <row r="1204" spans="1:10" ht="15.75" customHeight="1" x14ac:dyDescent="0.3">
      <c r="A1204" s="139"/>
      <c r="B1204" s="1"/>
      <c r="C1204" s="76"/>
      <c r="D1204" s="1"/>
      <c r="E1204" s="1"/>
      <c r="F1204" s="140"/>
      <c r="G1204" s="1"/>
      <c r="H1204" s="1"/>
      <c r="I1204" s="49"/>
      <c r="J1204" s="1"/>
    </row>
    <row r="1205" spans="1:10" ht="15.75" customHeight="1" x14ac:dyDescent="0.3">
      <c r="A1205" s="139"/>
      <c r="B1205" s="1"/>
      <c r="C1205" s="76"/>
      <c r="D1205" s="1"/>
      <c r="E1205" s="1"/>
      <c r="F1205" s="140"/>
      <c r="G1205" s="1"/>
      <c r="H1205" s="1"/>
      <c r="I1205" s="49"/>
      <c r="J1205" s="1"/>
    </row>
    <row r="1206" spans="1:10" ht="15.75" customHeight="1" x14ac:dyDescent="0.3">
      <c r="A1206" s="139"/>
      <c r="B1206" s="1"/>
      <c r="C1206" s="76"/>
      <c r="D1206" s="1"/>
      <c r="E1206" s="1"/>
      <c r="F1206" s="140"/>
      <c r="G1206" s="1"/>
      <c r="H1206" s="1"/>
      <c r="I1206" s="49"/>
      <c r="J1206" s="1"/>
    </row>
    <row r="1207" spans="1:10" ht="15.75" customHeight="1" x14ac:dyDescent="0.3">
      <c r="A1207" s="139"/>
      <c r="B1207" s="1"/>
      <c r="C1207" s="76"/>
      <c r="D1207" s="1"/>
      <c r="E1207" s="1"/>
      <c r="F1207" s="140"/>
      <c r="G1207" s="1"/>
      <c r="H1207" s="1"/>
      <c r="I1207" s="49"/>
      <c r="J1207" s="1"/>
    </row>
    <row r="1208" spans="1:10" ht="15.75" customHeight="1" x14ac:dyDescent="0.3">
      <c r="A1208" s="139"/>
      <c r="B1208" s="1"/>
      <c r="C1208" s="76"/>
      <c r="D1208" s="1"/>
      <c r="E1208" s="1"/>
      <c r="F1208" s="140"/>
      <c r="G1208" s="1"/>
      <c r="H1208" s="1"/>
      <c r="I1208" s="49"/>
      <c r="J1208" s="1"/>
    </row>
    <row r="1209" spans="1:10" ht="15.75" customHeight="1" x14ac:dyDescent="0.3">
      <c r="A1209" s="139"/>
      <c r="B1209" s="1"/>
      <c r="C1209" s="76"/>
      <c r="D1209" s="1"/>
      <c r="E1209" s="1"/>
      <c r="F1209" s="140"/>
      <c r="G1209" s="1"/>
      <c r="H1209" s="1"/>
      <c r="I1209" s="49"/>
      <c r="J1209" s="1"/>
    </row>
    <row r="1210" spans="1:10" ht="15.75" customHeight="1" x14ac:dyDescent="0.3">
      <c r="A1210" s="139"/>
      <c r="B1210" s="1"/>
      <c r="C1210" s="76"/>
      <c r="D1210" s="1"/>
      <c r="E1210" s="1"/>
      <c r="F1210" s="140"/>
      <c r="G1210" s="1"/>
      <c r="H1210" s="1"/>
      <c r="I1210" s="49"/>
      <c r="J1210" s="1"/>
    </row>
    <row r="1211" spans="1:10" ht="15.75" customHeight="1" x14ac:dyDescent="0.3">
      <c r="A1211" s="139"/>
      <c r="B1211" s="1"/>
      <c r="C1211" s="76"/>
      <c r="D1211" s="1"/>
      <c r="E1211" s="1"/>
      <c r="F1211" s="140"/>
      <c r="G1211" s="1"/>
      <c r="H1211" s="1"/>
      <c r="I1211" s="49"/>
      <c r="J1211" s="1"/>
    </row>
    <row r="1212" spans="1:10" ht="15.75" customHeight="1" x14ac:dyDescent="0.3">
      <c r="A1212" s="139"/>
      <c r="B1212" s="1"/>
      <c r="C1212" s="76"/>
      <c r="D1212" s="1"/>
      <c r="E1212" s="1"/>
      <c r="F1212" s="140"/>
      <c r="G1212" s="1"/>
      <c r="H1212" s="1"/>
      <c r="I1212" s="49"/>
      <c r="J1212" s="1"/>
    </row>
    <row r="1213" spans="1:10" ht="15.75" customHeight="1" x14ac:dyDescent="0.3">
      <c r="A1213" s="139"/>
      <c r="B1213" s="1"/>
      <c r="C1213" s="76"/>
      <c r="D1213" s="1"/>
      <c r="E1213" s="1"/>
      <c r="F1213" s="140"/>
      <c r="G1213" s="1"/>
      <c r="H1213" s="1"/>
      <c r="I1213" s="49"/>
      <c r="J1213" s="1"/>
    </row>
    <row r="1214" spans="1:10" ht="15.75" customHeight="1" x14ac:dyDescent="0.3">
      <c r="A1214" s="139"/>
      <c r="B1214" s="1"/>
      <c r="C1214" s="76"/>
      <c r="D1214" s="1"/>
      <c r="E1214" s="1"/>
      <c r="F1214" s="140"/>
      <c r="G1214" s="1"/>
      <c r="H1214" s="1"/>
      <c r="I1214" s="49"/>
      <c r="J1214" s="1"/>
    </row>
    <row r="1215" spans="1:10" ht="15.75" customHeight="1" x14ac:dyDescent="0.3">
      <c r="A1215" s="139"/>
      <c r="B1215" s="1"/>
      <c r="C1215" s="76"/>
      <c r="D1215" s="1"/>
      <c r="E1215" s="1"/>
      <c r="F1215" s="140"/>
      <c r="G1215" s="1"/>
      <c r="H1215" s="1"/>
      <c r="I1215" s="49"/>
      <c r="J1215" s="1"/>
    </row>
    <row r="1216" spans="1:10" ht="15.75" customHeight="1" x14ac:dyDescent="0.3">
      <c r="A1216" s="139"/>
      <c r="B1216" s="1"/>
      <c r="C1216" s="76"/>
      <c r="D1216" s="1"/>
      <c r="E1216" s="1"/>
      <c r="F1216" s="140"/>
      <c r="G1216" s="1"/>
      <c r="H1216" s="1"/>
      <c r="I1216" s="49"/>
      <c r="J1216" s="1"/>
    </row>
    <row r="1217" spans="1:10" ht="15.75" customHeight="1" x14ac:dyDescent="0.3">
      <c r="A1217" s="139"/>
      <c r="B1217" s="1"/>
      <c r="C1217" s="76"/>
      <c r="D1217" s="1"/>
      <c r="E1217" s="1"/>
      <c r="F1217" s="140"/>
      <c r="G1217" s="1"/>
      <c r="H1217" s="1"/>
      <c r="I1217" s="49"/>
      <c r="J1217" s="1"/>
    </row>
    <row r="1218" spans="1:10" ht="15.75" customHeight="1" x14ac:dyDescent="0.3">
      <c r="A1218" s="139"/>
      <c r="B1218" s="1"/>
      <c r="C1218" s="76"/>
      <c r="D1218" s="1"/>
      <c r="E1218" s="1"/>
      <c r="F1218" s="140"/>
      <c r="G1218" s="1"/>
      <c r="H1218" s="1"/>
      <c r="I1218" s="49"/>
      <c r="J1218" s="1"/>
    </row>
    <row r="1219" spans="1:10" ht="15.75" customHeight="1" x14ac:dyDescent="0.3">
      <c r="A1219" s="139"/>
      <c r="B1219" s="1"/>
      <c r="C1219" s="76"/>
      <c r="D1219" s="1"/>
      <c r="E1219" s="1"/>
      <c r="F1219" s="140"/>
      <c r="G1219" s="1"/>
      <c r="H1219" s="1"/>
      <c r="I1219" s="49"/>
      <c r="J1219" s="1"/>
    </row>
    <row r="1220" spans="1:10" ht="15.75" customHeight="1" x14ac:dyDescent="0.3">
      <c r="A1220" s="139"/>
      <c r="B1220" s="1"/>
      <c r="C1220" s="76"/>
      <c r="D1220" s="1"/>
      <c r="E1220" s="1"/>
      <c r="F1220" s="140"/>
      <c r="G1220" s="1"/>
      <c r="H1220" s="1"/>
      <c r="I1220" s="49"/>
      <c r="J1220" s="1"/>
    </row>
    <row r="1221" spans="1:10" ht="15.75" customHeight="1" x14ac:dyDescent="0.3">
      <c r="A1221" s="139"/>
      <c r="B1221" s="1"/>
      <c r="C1221" s="76"/>
      <c r="D1221" s="1"/>
      <c r="E1221" s="1"/>
      <c r="F1221" s="140"/>
      <c r="G1221" s="1"/>
      <c r="H1221" s="1"/>
      <c r="I1221" s="49"/>
      <c r="J1221" s="1"/>
    </row>
    <row r="1222" spans="1:10" ht="15.75" customHeight="1" x14ac:dyDescent="0.3">
      <c r="A1222" s="139"/>
      <c r="B1222" s="1"/>
      <c r="C1222" s="76"/>
      <c r="D1222" s="1"/>
      <c r="E1222" s="1"/>
      <c r="F1222" s="140"/>
      <c r="G1222" s="1"/>
      <c r="H1222" s="1"/>
      <c r="I1222" s="49"/>
      <c r="J1222" s="1"/>
    </row>
    <row r="1223" spans="1:10" ht="15.75" customHeight="1" x14ac:dyDescent="0.3">
      <c r="A1223" s="139"/>
      <c r="B1223" s="1"/>
      <c r="C1223" s="76"/>
      <c r="D1223" s="1"/>
      <c r="E1223" s="1"/>
      <c r="F1223" s="140"/>
      <c r="G1223" s="1"/>
      <c r="H1223" s="1"/>
      <c r="I1223" s="49"/>
      <c r="J1223" s="1"/>
    </row>
    <row r="1224" spans="1:10" ht="15.75" customHeight="1" x14ac:dyDescent="0.3">
      <c r="A1224" s="139"/>
      <c r="B1224" s="1"/>
      <c r="C1224" s="76"/>
      <c r="D1224" s="1"/>
      <c r="E1224" s="1"/>
      <c r="F1224" s="140"/>
      <c r="G1224" s="1"/>
      <c r="H1224" s="1"/>
      <c r="I1224" s="49"/>
      <c r="J1224" s="1"/>
    </row>
    <row r="1225" spans="1:10" ht="15.75" customHeight="1" x14ac:dyDescent="0.3">
      <c r="A1225" s="139"/>
      <c r="B1225" s="1"/>
      <c r="C1225" s="76"/>
      <c r="D1225" s="1"/>
      <c r="E1225" s="1"/>
      <c r="F1225" s="140"/>
      <c r="G1225" s="1"/>
      <c r="H1225" s="1"/>
      <c r="I1225" s="49"/>
      <c r="J1225" s="1"/>
    </row>
    <row r="1226" spans="1:10" ht="15.75" customHeight="1" x14ac:dyDescent="0.3">
      <c r="A1226" s="139"/>
      <c r="B1226" s="1"/>
      <c r="C1226" s="76"/>
      <c r="D1226" s="1"/>
      <c r="E1226" s="1"/>
      <c r="F1226" s="140"/>
      <c r="G1226" s="1"/>
      <c r="H1226" s="1"/>
      <c r="I1226" s="49"/>
      <c r="J1226" s="1"/>
    </row>
    <row r="1227" spans="1:10" ht="15.75" customHeight="1" x14ac:dyDescent="0.3">
      <c r="A1227" s="139"/>
      <c r="B1227" s="1"/>
      <c r="C1227" s="76"/>
      <c r="D1227" s="1"/>
      <c r="E1227" s="1"/>
      <c r="F1227" s="140"/>
      <c r="G1227" s="1"/>
      <c r="H1227" s="1"/>
      <c r="I1227" s="49"/>
      <c r="J1227" s="1"/>
    </row>
    <row r="1228" spans="1:10" ht="15.75" customHeight="1" x14ac:dyDescent="0.3">
      <c r="A1228" s="139"/>
      <c r="B1228" s="1"/>
      <c r="C1228" s="76"/>
      <c r="D1228" s="1"/>
      <c r="E1228" s="1"/>
      <c r="F1228" s="140"/>
      <c r="G1228" s="1"/>
      <c r="H1228" s="1"/>
      <c r="I1228" s="49"/>
      <c r="J1228" s="1"/>
    </row>
    <row r="1229" spans="1:10" ht="15.75" customHeight="1" x14ac:dyDescent="0.3">
      <c r="A1229" s="139"/>
      <c r="B1229" s="1"/>
      <c r="C1229" s="76"/>
      <c r="D1229" s="1"/>
      <c r="E1229" s="1"/>
      <c r="F1229" s="140"/>
      <c r="G1229" s="1"/>
      <c r="H1229" s="1"/>
      <c r="I1229" s="49"/>
      <c r="J1229" s="1"/>
    </row>
    <row r="1230" spans="1:10" ht="15.75" customHeight="1" x14ac:dyDescent="0.3">
      <c r="A1230" s="139"/>
      <c r="B1230" s="1"/>
      <c r="C1230" s="76"/>
      <c r="D1230" s="1"/>
      <c r="E1230" s="1"/>
      <c r="F1230" s="140"/>
      <c r="G1230" s="1"/>
      <c r="H1230" s="1"/>
      <c r="I1230" s="49"/>
      <c r="J1230" s="1"/>
    </row>
    <row r="1231" spans="1:10" ht="15.75" customHeight="1" x14ac:dyDescent="0.3">
      <c r="A1231" s="139"/>
      <c r="B1231" s="1"/>
      <c r="C1231" s="76"/>
      <c r="D1231" s="1"/>
      <c r="E1231" s="1"/>
      <c r="F1231" s="140"/>
      <c r="G1231" s="1"/>
      <c r="H1231" s="1"/>
      <c r="I1231" s="49"/>
      <c r="J1231" s="1"/>
    </row>
    <row r="1232" spans="1:10" ht="15.75" customHeight="1" x14ac:dyDescent="0.3">
      <c r="A1232" s="139"/>
      <c r="B1232" s="1"/>
      <c r="C1232" s="76"/>
      <c r="D1232" s="1"/>
      <c r="E1232" s="1"/>
      <c r="F1232" s="140"/>
      <c r="G1232" s="1"/>
      <c r="H1232" s="1"/>
      <c r="I1232" s="49"/>
      <c r="J1232" s="1"/>
    </row>
    <row r="1233" spans="1:10" ht="15.75" customHeight="1" x14ac:dyDescent="0.3">
      <c r="A1233" s="139"/>
      <c r="B1233" s="1"/>
      <c r="C1233" s="76"/>
      <c r="D1233" s="1"/>
      <c r="E1233" s="1"/>
      <c r="F1233" s="140"/>
      <c r="G1233" s="1"/>
      <c r="H1233" s="1"/>
      <c r="I1233" s="49"/>
      <c r="J1233" s="1"/>
    </row>
    <row r="1234" spans="1:10" ht="15.75" customHeight="1" x14ac:dyDescent="0.3">
      <c r="A1234" s="139"/>
      <c r="B1234" s="1"/>
      <c r="C1234" s="76"/>
      <c r="D1234" s="1"/>
      <c r="E1234" s="1"/>
      <c r="F1234" s="140"/>
      <c r="G1234" s="1"/>
      <c r="H1234" s="1"/>
      <c r="I1234" s="49"/>
      <c r="J1234" s="1"/>
    </row>
    <row r="1235" spans="1:10" ht="15.75" customHeight="1" x14ac:dyDescent="0.3">
      <c r="A1235" s="139"/>
      <c r="B1235" s="1"/>
      <c r="C1235" s="76"/>
      <c r="D1235" s="1"/>
      <c r="E1235" s="1"/>
      <c r="F1235" s="140"/>
      <c r="G1235" s="1"/>
      <c r="H1235" s="1"/>
      <c r="I1235" s="49"/>
      <c r="J1235" s="1"/>
    </row>
    <row r="1236" spans="1:10" ht="15.75" customHeight="1" x14ac:dyDescent="0.3">
      <c r="A1236" s="139"/>
      <c r="B1236" s="1"/>
      <c r="C1236" s="76"/>
      <c r="D1236" s="1"/>
      <c r="E1236" s="1"/>
      <c r="F1236" s="140"/>
      <c r="G1236" s="1"/>
      <c r="H1236" s="1"/>
      <c r="I1236" s="49"/>
      <c r="J1236" s="1"/>
    </row>
    <row r="1237" spans="1:10" ht="15.75" customHeight="1" x14ac:dyDescent="0.3">
      <c r="A1237" s="139"/>
      <c r="B1237" s="1"/>
      <c r="C1237" s="76"/>
      <c r="D1237" s="1"/>
      <c r="E1237" s="1"/>
      <c r="F1237" s="140"/>
      <c r="G1237" s="1"/>
      <c r="H1237" s="1"/>
      <c r="I1237" s="49"/>
      <c r="J1237" s="1"/>
    </row>
    <row r="1238" spans="1:10" ht="15.75" customHeight="1" x14ac:dyDescent="0.3">
      <c r="A1238" s="139"/>
      <c r="B1238" s="1"/>
      <c r="C1238" s="76"/>
      <c r="D1238" s="1"/>
      <c r="E1238" s="1"/>
      <c r="F1238" s="140"/>
      <c r="G1238" s="1"/>
      <c r="H1238" s="1"/>
      <c r="I1238" s="49"/>
      <c r="J1238" s="1"/>
    </row>
    <row r="1239" spans="1:10" ht="15.75" customHeight="1" x14ac:dyDescent="0.3">
      <c r="A1239" s="139"/>
      <c r="B1239" s="1"/>
      <c r="C1239" s="76"/>
      <c r="D1239" s="1"/>
      <c r="E1239" s="1"/>
      <c r="F1239" s="140"/>
      <c r="G1239" s="1"/>
      <c r="H1239" s="1"/>
      <c r="I1239" s="49"/>
      <c r="J1239" s="1"/>
    </row>
    <row r="1240" spans="1:10" ht="15.75" customHeight="1" x14ac:dyDescent="0.3">
      <c r="A1240" s="139"/>
      <c r="B1240" s="1"/>
      <c r="C1240" s="76"/>
      <c r="D1240" s="1"/>
      <c r="E1240" s="1"/>
      <c r="F1240" s="140"/>
      <c r="G1240" s="1"/>
      <c r="H1240" s="1"/>
      <c r="I1240" s="49"/>
      <c r="J1240" s="1"/>
    </row>
    <row r="1241" spans="1:10" ht="15.75" customHeight="1" x14ac:dyDescent="0.3">
      <c r="A1241" s="139"/>
      <c r="B1241" s="1"/>
      <c r="C1241" s="76"/>
      <c r="D1241" s="1"/>
      <c r="E1241" s="1"/>
      <c r="F1241" s="140"/>
      <c r="G1241" s="1"/>
      <c r="H1241" s="1"/>
      <c r="I1241" s="49"/>
      <c r="J1241" s="1"/>
    </row>
    <row r="1242" spans="1:10" ht="15.75" customHeight="1" x14ac:dyDescent="0.3">
      <c r="A1242" s="139"/>
      <c r="B1242" s="1"/>
      <c r="C1242" s="76"/>
      <c r="D1242" s="1"/>
      <c r="E1242" s="1"/>
      <c r="F1242" s="140"/>
      <c r="G1242" s="1"/>
      <c r="H1242" s="1"/>
      <c r="I1242" s="49"/>
      <c r="J1242" s="1"/>
    </row>
    <row r="1243" spans="1:10" ht="15.75" customHeight="1" x14ac:dyDescent="0.3">
      <c r="A1243" s="139"/>
      <c r="B1243" s="1"/>
      <c r="C1243" s="76"/>
      <c r="D1243" s="1"/>
      <c r="E1243" s="1"/>
      <c r="F1243" s="140"/>
      <c r="G1243" s="1"/>
      <c r="H1243" s="1"/>
      <c r="I1243" s="49"/>
      <c r="J1243" s="1"/>
    </row>
    <row r="1244" spans="1:10" ht="15.75" customHeight="1" x14ac:dyDescent="0.3">
      <c r="A1244" s="139"/>
      <c r="B1244" s="1"/>
      <c r="C1244" s="76"/>
      <c r="D1244" s="1"/>
      <c r="E1244" s="1"/>
      <c r="F1244" s="140"/>
      <c r="G1244" s="1"/>
      <c r="H1244" s="1"/>
      <c r="I1244" s="49"/>
      <c r="J1244" s="1"/>
    </row>
    <row r="1245" spans="1:10" ht="15.75" customHeight="1" x14ac:dyDescent="0.3">
      <c r="A1245" s="139"/>
      <c r="B1245" s="1"/>
      <c r="C1245" s="76"/>
      <c r="D1245" s="1"/>
      <c r="E1245" s="1"/>
      <c r="F1245" s="140"/>
      <c r="G1245" s="1"/>
      <c r="H1245" s="1"/>
      <c r="I1245" s="49"/>
      <c r="J1245" s="1"/>
    </row>
    <row r="1246" spans="1:10" ht="15.75" customHeight="1" x14ac:dyDescent="0.3">
      <c r="A1246" s="139"/>
      <c r="B1246" s="1"/>
      <c r="C1246" s="76"/>
      <c r="D1246" s="1"/>
      <c r="E1246" s="1"/>
      <c r="F1246" s="140"/>
      <c r="G1246" s="1"/>
      <c r="H1246" s="1"/>
      <c r="I1246" s="49"/>
      <c r="J1246" s="1"/>
    </row>
    <row r="1247" spans="1:10" ht="15.75" customHeight="1" x14ac:dyDescent="0.3">
      <c r="A1247" s="139"/>
      <c r="B1247" s="1"/>
      <c r="C1247" s="76"/>
      <c r="D1247" s="1"/>
      <c r="E1247" s="1"/>
      <c r="F1247" s="140"/>
      <c r="G1247" s="1"/>
      <c r="H1247" s="1"/>
      <c r="I1247" s="49"/>
      <c r="J1247" s="1"/>
    </row>
    <row r="1248" spans="1:10" ht="15.75" customHeight="1" x14ac:dyDescent="0.3">
      <c r="A1248" s="139"/>
      <c r="B1248" s="1"/>
      <c r="C1248" s="76"/>
      <c r="D1248" s="1"/>
      <c r="E1248" s="1"/>
      <c r="F1248" s="140"/>
      <c r="G1248" s="1"/>
      <c r="H1248" s="1"/>
      <c r="I1248" s="49"/>
      <c r="J1248" s="1"/>
    </row>
    <row r="1249" spans="1:10" ht="15.75" customHeight="1" x14ac:dyDescent="0.3">
      <c r="A1249" s="139"/>
      <c r="B1249" s="1"/>
      <c r="C1249" s="76"/>
      <c r="D1249" s="1"/>
      <c r="E1249" s="1"/>
      <c r="F1249" s="140"/>
      <c r="G1249" s="1"/>
      <c r="H1249" s="1"/>
      <c r="I1249" s="49"/>
      <c r="J1249" s="1"/>
    </row>
    <row r="1250" spans="1:10" ht="15.75" customHeight="1" x14ac:dyDescent="0.3">
      <c r="A1250" s="139"/>
      <c r="B1250" s="1"/>
      <c r="C1250" s="76"/>
      <c r="D1250" s="1"/>
      <c r="E1250" s="1"/>
      <c r="F1250" s="140"/>
      <c r="G1250" s="1"/>
      <c r="H1250" s="1"/>
      <c r="I1250" s="49"/>
      <c r="J1250" s="1"/>
    </row>
    <row r="1251" spans="1:10" ht="15.75" customHeight="1" x14ac:dyDescent="0.3">
      <c r="A1251" s="139"/>
      <c r="B1251" s="1"/>
      <c r="C1251" s="76"/>
      <c r="D1251" s="1"/>
      <c r="E1251" s="1"/>
      <c r="F1251" s="140"/>
      <c r="G1251" s="1"/>
      <c r="H1251" s="1"/>
      <c r="I1251" s="49"/>
      <c r="J1251" s="1"/>
    </row>
    <row r="1252" spans="1:10" ht="15.75" customHeight="1" x14ac:dyDescent="0.3">
      <c r="A1252" s="139"/>
      <c r="B1252" s="1"/>
      <c r="C1252" s="76"/>
      <c r="D1252" s="1"/>
      <c r="E1252" s="1"/>
      <c r="F1252" s="140"/>
      <c r="G1252" s="1"/>
      <c r="H1252" s="1"/>
      <c r="I1252" s="49"/>
      <c r="J1252" s="1"/>
    </row>
    <row r="1253" spans="1:10" ht="15.75" customHeight="1" x14ac:dyDescent="0.3">
      <c r="A1253" s="139"/>
      <c r="B1253" s="1"/>
      <c r="C1253" s="76"/>
      <c r="D1253" s="1"/>
      <c r="E1253" s="1"/>
      <c r="F1253" s="140"/>
      <c r="G1253" s="1"/>
      <c r="H1253" s="1"/>
      <c r="I1253" s="49"/>
      <c r="J1253" s="1"/>
    </row>
    <row r="1254" spans="1:10" ht="15.75" customHeight="1" x14ac:dyDescent="0.3">
      <c r="A1254" s="139"/>
      <c r="B1254" s="1"/>
      <c r="C1254" s="76"/>
      <c r="D1254" s="1"/>
      <c r="E1254" s="1"/>
      <c r="F1254" s="140"/>
      <c r="G1254" s="1"/>
      <c r="H1254" s="1"/>
      <c r="I1254" s="49"/>
      <c r="J1254" s="1"/>
    </row>
    <row r="1255" spans="1:10" ht="15.75" customHeight="1" x14ac:dyDescent="0.3">
      <c r="A1255" s="139"/>
      <c r="B1255" s="1"/>
      <c r="C1255" s="76"/>
      <c r="D1255" s="1"/>
      <c r="E1255" s="1"/>
      <c r="F1255" s="140"/>
      <c r="G1255" s="1"/>
      <c r="H1255" s="1"/>
      <c r="I1255" s="49"/>
      <c r="J1255" s="1"/>
    </row>
    <row r="1256" spans="1:10" ht="15.75" customHeight="1" x14ac:dyDescent="0.3">
      <c r="A1256" s="139"/>
      <c r="B1256" s="1"/>
      <c r="C1256" s="76"/>
      <c r="D1256" s="1"/>
      <c r="E1256" s="1"/>
      <c r="F1256" s="140"/>
      <c r="G1256" s="1"/>
      <c r="H1256" s="1"/>
      <c r="I1256" s="49"/>
      <c r="J1256" s="1"/>
    </row>
    <row r="1257" spans="1:10" ht="15.75" customHeight="1" x14ac:dyDescent="0.3">
      <c r="A1257" s="139"/>
      <c r="B1257" s="1"/>
      <c r="C1257" s="76"/>
      <c r="D1257" s="1"/>
      <c r="E1257" s="1"/>
      <c r="F1257" s="140"/>
      <c r="G1257" s="1"/>
      <c r="H1257" s="1"/>
      <c r="I1257" s="49"/>
      <c r="J1257" s="1"/>
    </row>
    <row r="1258" spans="1:10" ht="15.75" customHeight="1" x14ac:dyDescent="0.3">
      <c r="A1258" s="139"/>
      <c r="B1258" s="1"/>
      <c r="C1258" s="76"/>
      <c r="D1258" s="1"/>
      <c r="E1258" s="1"/>
      <c r="F1258" s="140"/>
      <c r="G1258" s="1"/>
      <c r="H1258" s="1"/>
      <c r="I1258" s="49"/>
      <c r="J1258" s="1"/>
    </row>
    <row r="1259" spans="1:10" ht="15.75" customHeight="1" x14ac:dyDescent="0.3">
      <c r="A1259" s="139"/>
      <c r="B1259" s="1"/>
      <c r="C1259" s="76"/>
      <c r="D1259" s="1"/>
      <c r="E1259" s="1"/>
      <c r="F1259" s="140"/>
      <c r="G1259" s="1"/>
      <c r="H1259" s="1"/>
      <c r="I1259" s="49"/>
      <c r="J1259" s="1"/>
    </row>
    <row r="1260" spans="1:10" ht="15.75" customHeight="1" x14ac:dyDescent="0.3">
      <c r="A1260" s="139"/>
      <c r="B1260" s="1"/>
      <c r="C1260" s="76"/>
      <c r="D1260" s="1"/>
      <c r="E1260" s="1"/>
      <c r="F1260" s="140"/>
      <c r="G1260" s="1"/>
      <c r="H1260" s="1"/>
      <c r="I1260" s="49"/>
      <c r="J1260" s="1"/>
    </row>
    <row r="1261" spans="1:10" ht="15.75" customHeight="1" x14ac:dyDescent="0.3">
      <c r="A1261" s="139"/>
      <c r="B1261" s="1"/>
      <c r="C1261" s="76"/>
      <c r="D1261" s="1"/>
      <c r="E1261" s="1"/>
      <c r="F1261" s="140"/>
      <c r="G1261" s="1"/>
      <c r="H1261" s="1"/>
      <c r="I1261" s="49"/>
      <c r="J1261" s="1"/>
    </row>
    <row r="1262" spans="1:10" ht="15.75" customHeight="1" x14ac:dyDescent="0.3">
      <c r="A1262" s="139"/>
      <c r="B1262" s="1"/>
      <c r="C1262" s="76"/>
      <c r="D1262" s="1"/>
      <c r="E1262" s="1"/>
      <c r="F1262" s="140"/>
      <c r="G1262" s="1"/>
      <c r="H1262" s="1"/>
      <c r="I1262" s="49"/>
      <c r="J1262" s="1"/>
    </row>
    <row r="1263" spans="1:10" ht="15.75" customHeight="1" x14ac:dyDescent="0.3">
      <c r="A1263" s="139"/>
      <c r="B1263" s="1"/>
      <c r="C1263" s="76"/>
      <c r="D1263" s="1"/>
      <c r="E1263" s="1"/>
      <c r="F1263" s="140"/>
      <c r="G1263" s="1"/>
      <c r="H1263" s="1"/>
      <c r="I1263" s="49"/>
      <c r="J1263" s="1"/>
    </row>
    <row r="1264" spans="1:10" ht="15.75" customHeight="1" x14ac:dyDescent="0.3">
      <c r="A1264" s="139"/>
      <c r="B1264" s="1"/>
      <c r="C1264" s="76"/>
      <c r="D1264" s="1"/>
      <c r="E1264" s="1"/>
      <c r="F1264" s="140"/>
      <c r="G1264" s="1"/>
      <c r="H1264" s="1"/>
      <c r="I1264" s="49"/>
      <c r="J1264" s="1"/>
    </row>
    <row r="1265" spans="1:10" ht="15.75" customHeight="1" x14ac:dyDescent="0.3">
      <c r="A1265" s="139"/>
      <c r="B1265" s="1"/>
      <c r="C1265" s="76"/>
      <c r="D1265" s="1"/>
      <c r="E1265" s="1"/>
      <c r="F1265" s="140"/>
      <c r="G1265" s="1"/>
      <c r="H1265" s="1"/>
      <c r="I1265" s="49"/>
      <c r="J1265" s="1"/>
    </row>
    <row r="1266" spans="1:10" ht="15.75" customHeight="1" x14ac:dyDescent="0.3">
      <c r="A1266" s="139"/>
      <c r="B1266" s="1"/>
      <c r="C1266" s="76"/>
      <c r="D1266" s="1"/>
      <c r="E1266" s="1"/>
      <c r="F1266" s="140"/>
      <c r="G1266" s="1"/>
      <c r="H1266" s="1"/>
      <c r="I1266" s="49"/>
      <c r="J1266" s="1"/>
    </row>
    <row r="1267" spans="1:10" ht="15.75" customHeight="1" x14ac:dyDescent="0.3">
      <c r="A1267" s="139"/>
      <c r="B1267" s="1"/>
      <c r="C1267" s="76"/>
      <c r="D1267" s="1"/>
      <c r="E1267" s="1"/>
      <c r="F1267" s="140"/>
      <c r="G1267" s="1"/>
      <c r="H1267" s="1"/>
      <c r="I1267" s="49"/>
      <c r="J1267" s="1"/>
    </row>
    <row r="1268" spans="1:10" ht="15.75" customHeight="1" x14ac:dyDescent="0.3">
      <c r="A1268" s="139"/>
      <c r="B1268" s="1"/>
      <c r="C1268" s="76"/>
      <c r="D1268" s="1"/>
      <c r="E1268" s="1"/>
      <c r="F1268" s="140"/>
      <c r="G1268" s="1"/>
      <c r="H1268" s="1"/>
      <c r="I1268" s="49"/>
      <c r="J1268" s="1"/>
    </row>
    <row r="1269" spans="1:10" ht="15.75" customHeight="1" x14ac:dyDescent="0.3">
      <c r="A1269" s="139"/>
      <c r="B1269" s="1"/>
      <c r="C1269" s="76"/>
      <c r="D1269" s="1"/>
      <c r="E1269" s="1"/>
      <c r="F1269" s="140"/>
      <c r="G1269" s="1"/>
      <c r="H1269" s="1"/>
      <c r="I1269" s="49"/>
      <c r="J1269" s="1"/>
    </row>
    <row r="1270" spans="1:10" ht="15.75" customHeight="1" x14ac:dyDescent="0.3">
      <c r="A1270" s="139"/>
      <c r="B1270" s="1"/>
      <c r="C1270" s="76"/>
      <c r="D1270" s="1"/>
      <c r="E1270" s="1"/>
      <c r="F1270" s="140"/>
      <c r="G1270" s="1"/>
      <c r="H1270" s="1"/>
      <c r="I1270" s="49"/>
      <c r="J1270" s="1"/>
    </row>
    <row r="1271" spans="1:10" ht="15.75" customHeight="1" x14ac:dyDescent="0.3">
      <c r="A1271" s="139"/>
      <c r="B1271" s="1"/>
      <c r="C1271" s="76"/>
      <c r="D1271" s="1"/>
      <c r="E1271" s="1"/>
      <c r="F1271" s="140"/>
      <c r="G1271" s="1"/>
      <c r="H1271" s="1"/>
      <c r="I1271" s="49"/>
      <c r="J1271" s="1"/>
    </row>
    <row r="1272" spans="1:10" ht="15.75" customHeight="1" x14ac:dyDescent="0.3">
      <c r="A1272" s="139"/>
      <c r="B1272" s="1"/>
      <c r="C1272" s="76"/>
      <c r="D1272" s="1"/>
      <c r="E1272" s="1"/>
      <c r="F1272" s="140"/>
      <c r="G1272" s="1"/>
      <c r="H1272" s="1"/>
      <c r="I1272" s="49"/>
      <c r="J1272" s="1"/>
    </row>
    <row r="1273" spans="1:10" ht="15.75" customHeight="1" x14ac:dyDescent="0.3">
      <c r="A1273" s="139"/>
      <c r="B1273" s="1"/>
      <c r="C1273" s="76"/>
      <c r="D1273" s="1"/>
      <c r="E1273" s="1"/>
      <c r="F1273" s="140"/>
      <c r="G1273" s="1"/>
      <c r="H1273" s="1"/>
      <c r="I1273" s="49"/>
      <c r="J1273" s="1"/>
    </row>
    <row r="1274" spans="1:10" ht="15.75" customHeight="1" x14ac:dyDescent="0.3">
      <c r="A1274" s="139"/>
      <c r="B1274" s="1"/>
      <c r="C1274" s="76"/>
      <c r="D1274" s="1"/>
      <c r="E1274" s="1"/>
      <c r="F1274" s="140"/>
      <c r="G1274" s="1"/>
      <c r="H1274" s="1"/>
      <c r="I1274" s="49"/>
      <c r="J1274" s="1"/>
    </row>
    <row r="1275" spans="1:10" ht="15.75" customHeight="1" x14ac:dyDescent="0.3">
      <c r="A1275" s="139"/>
      <c r="B1275" s="1"/>
      <c r="C1275" s="76"/>
      <c r="D1275" s="1"/>
      <c r="E1275" s="1"/>
      <c r="F1275" s="140"/>
      <c r="G1275" s="1"/>
      <c r="H1275" s="1"/>
      <c r="I1275" s="49"/>
      <c r="J1275" s="1"/>
    </row>
    <row r="1276" spans="1:10" ht="15.75" customHeight="1" x14ac:dyDescent="0.3">
      <c r="A1276" s="139"/>
      <c r="B1276" s="1"/>
      <c r="C1276" s="76"/>
      <c r="D1276" s="1"/>
      <c r="E1276" s="1"/>
      <c r="F1276" s="140"/>
      <c r="G1276" s="1"/>
      <c r="H1276" s="1"/>
      <c r="I1276" s="49"/>
      <c r="J1276" s="1"/>
    </row>
    <row r="1277" spans="1:10" ht="15.75" customHeight="1" x14ac:dyDescent="0.3">
      <c r="A1277" s="139"/>
      <c r="B1277" s="1"/>
      <c r="C1277" s="76"/>
      <c r="D1277" s="1"/>
      <c r="E1277" s="1"/>
      <c r="F1277" s="140"/>
      <c r="G1277" s="1"/>
      <c r="H1277" s="1"/>
      <c r="I1277" s="49"/>
      <c r="J1277" s="1"/>
    </row>
    <row r="1278" spans="1:10" ht="15.75" customHeight="1" x14ac:dyDescent="0.3">
      <c r="A1278" s="139"/>
      <c r="B1278" s="1"/>
      <c r="C1278" s="76"/>
      <c r="D1278" s="1"/>
      <c r="E1278" s="1"/>
      <c r="F1278" s="140"/>
      <c r="G1278" s="1"/>
      <c r="H1278" s="1"/>
      <c r="I1278" s="49"/>
      <c r="J1278" s="1"/>
    </row>
    <row r="1279" spans="1:10" ht="15.75" customHeight="1" x14ac:dyDescent="0.3">
      <c r="A1279" s="139"/>
      <c r="B1279" s="1"/>
      <c r="C1279" s="76"/>
      <c r="D1279" s="1"/>
      <c r="E1279" s="1"/>
      <c r="F1279" s="140"/>
      <c r="G1279" s="1"/>
      <c r="H1279" s="1"/>
      <c r="I1279" s="49"/>
      <c r="J1279" s="1"/>
    </row>
    <row r="1280" spans="1:10" ht="15.75" customHeight="1" x14ac:dyDescent="0.3">
      <c r="A1280" s="139"/>
      <c r="B1280" s="1"/>
      <c r="C1280" s="76"/>
      <c r="D1280" s="1"/>
      <c r="E1280" s="1"/>
      <c r="F1280" s="140"/>
      <c r="G1280" s="1"/>
      <c r="H1280" s="1"/>
      <c r="I1280" s="49"/>
      <c r="J1280" s="1"/>
    </row>
    <row r="1281" spans="1:10" ht="15.75" customHeight="1" x14ac:dyDescent="0.3">
      <c r="A1281" s="139"/>
      <c r="B1281" s="1"/>
      <c r="C1281" s="76"/>
      <c r="D1281" s="1"/>
      <c r="E1281" s="1"/>
      <c r="F1281" s="140"/>
      <c r="G1281" s="1"/>
      <c r="H1281" s="1"/>
      <c r="I1281" s="49"/>
      <c r="J1281" s="1"/>
    </row>
    <row r="1282" spans="1:10" ht="15.75" customHeight="1" x14ac:dyDescent="0.3">
      <c r="A1282" s="139"/>
      <c r="B1282" s="1"/>
      <c r="C1282" s="76"/>
      <c r="D1282" s="1"/>
      <c r="E1282" s="1"/>
      <c r="F1282" s="140"/>
      <c r="G1282" s="1"/>
      <c r="H1282" s="1"/>
      <c r="I1282" s="49"/>
      <c r="J1282" s="1"/>
    </row>
    <row r="1283" spans="1:10" ht="15.75" customHeight="1" x14ac:dyDescent="0.3">
      <c r="A1283" s="139"/>
      <c r="B1283" s="1"/>
      <c r="C1283" s="76"/>
      <c r="D1283" s="1"/>
      <c r="E1283" s="1"/>
      <c r="F1283" s="140"/>
      <c r="G1283" s="1"/>
      <c r="H1283" s="1"/>
      <c r="I1283" s="49"/>
      <c r="J1283" s="1"/>
    </row>
    <row r="1284" spans="1:10" ht="15.75" customHeight="1" x14ac:dyDescent="0.3">
      <c r="A1284" s="139"/>
      <c r="B1284" s="1"/>
      <c r="C1284" s="76"/>
      <c r="D1284" s="1"/>
      <c r="E1284" s="1"/>
      <c r="F1284" s="140"/>
      <c r="G1284" s="1"/>
      <c r="H1284" s="1"/>
      <c r="I1284" s="49"/>
      <c r="J1284" s="1"/>
    </row>
    <row r="1285" spans="1:10" ht="15.75" customHeight="1" x14ac:dyDescent="0.3">
      <c r="A1285" s="139"/>
      <c r="B1285" s="1"/>
      <c r="C1285" s="76"/>
      <c r="D1285" s="1"/>
      <c r="E1285" s="1"/>
      <c r="F1285" s="140"/>
      <c r="G1285" s="1"/>
      <c r="H1285" s="1"/>
      <c r="I1285" s="49"/>
      <c r="J1285" s="1"/>
    </row>
    <row r="1286" spans="1:10" ht="15.75" customHeight="1" x14ac:dyDescent="0.3">
      <c r="A1286" s="139"/>
      <c r="B1286" s="1"/>
      <c r="C1286" s="76"/>
      <c r="D1286" s="1"/>
      <c r="E1286" s="1"/>
      <c r="F1286" s="140"/>
      <c r="G1286" s="1"/>
      <c r="H1286" s="1"/>
      <c r="I1286" s="49"/>
      <c r="J1286" s="1"/>
    </row>
    <row r="1287" spans="1:10" ht="15.75" customHeight="1" x14ac:dyDescent="0.3">
      <c r="A1287" s="139"/>
      <c r="B1287" s="1"/>
      <c r="C1287" s="76"/>
      <c r="D1287" s="1"/>
      <c r="E1287" s="1"/>
      <c r="F1287" s="140"/>
      <c r="G1287" s="1"/>
      <c r="H1287" s="1"/>
      <c r="I1287" s="49"/>
      <c r="J1287" s="1"/>
    </row>
    <row r="1288" spans="1:10" ht="15.75" customHeight="1" x14ac:dyDescent="0.3">
      <c r="A1288" s="139"/>
      <c r="B1288" s="1"/>
      <c r="C1288" s="76"/>
      <c r="D1288" s="1"/>
      <c r="E1288" s="1"/>
      <c r="F1288" s="140"/>
      <c r="G1288" s="1"/>
      <c r="H1288" s="1"/>
      <c r="I1288" s="49"/>
      <c r="J1288" s="1"/>
    </row>
    <row r="1289" spans="1:10" ht="15.75" customHeight="1" x14ac:dyDescent="0.3">
      <c r="A1289" s="139"/>
      <c r="B1289" s="1"/>
      <c r="C1289" s="76"/>
      <c r="D1289" s="1"/>
      <c r="E1289" s="1"/>
      <c r="F1289" s="140"/>
      <c r="G1289" s="1"/>
      <c r="H1289" s="1"/>
      <c r="I1289" s="49"/>
      <c r="J1289" s="1"/>
    </row>
    <row r="1290" spans="1:10" ht="15.75" customHeight="1" x14ac:dyDescent="0.3">
      <c r="A1290" s="139"/>
      <c r="B1290" s="1"/>
      <c r="C1290" s="76"/>
      <c r="D1290" s="1"/>
      <c r="E1290" s="1"/>
      <c r="F1290" s="140"/>
      <c r="G1290" s="1"/>
      <c r="H1290" s="1"/>
      <c r="I1290" s="49"/>
      <c r="J1290" s="1"/>
    </row>
    <row r="1291" spans="1:10" ht="15.75" customHeight="1" x14ac:dyDescent="0.3">
      <c r="A1291" s="139"/>
      <c r="B1291" s="1"/>
      <c r="C1291" s="76"/>
      <c r="D1291" s="1"/>
      <c r="E1291" s="1"/>
      <c r="F1291" s="140"/>
      <c r="G1291" s="1"/>
      <c r="H1291" s="1"/>
      <c r="I1291" s="49"/>
      <c r="J1291" s="1"/>
    </row>
    <row r="1292" spans="1:10" ht="15.75" customHeight="1" x14ac:dyDescent="0.3">
      <c r="A1292" s="139"/>
      <c r="B1292" s="1"/>
      <c r="C1292" s="76"/>
      <c r="D1292" s="1"/>
      <c r="E1292" s="1"/>
      <c r="F1292" s="140"/>
      <c r="G1292" s="1"/>
      <c r="H1292" s="1"/>
      <c r="I1292" s="49"/>
      <c r="J1292" s="1"/>
    </row>
    <row r="1293" spans="1:10" ht="15.75" customHeight="1" x14ac:dyDescent="0.3">
      <c r="A1293" s="139"/>
      <c r="B1293" s="1"/>
      <c r="C1293" s="76"/>
      <c r="D1293" s="1"/>
      <c r="E1293" s="1"/>
      <c r="F1293" s="140"/>
      <c r="G1293" s="1"/>
      <c r="H1293" s="1"/>
      <c r="I1293" s="49"/>
      <c r="J1293" s="1"/>
    </row>
    <row r="1294" spans="1:10" ht="15.75" customHeight="1" x14ac:dyDescent="0.3">
      <c r="A1294" s="139"/>
      <c r="B1294" s="1"/>
      <c r="C1294" s="76"/>
      <c r="D1294" s="1"/>
      <c r="E1294" s="1"/>
      <c r="F1294" s="140"/>
      <c r="G1294" s="1"/>
      <c r="H1294" s="1"/>
      <c r="I1294" s="49"/>
      <c r="J1294" s="1"/>
    </row>
    <row r="1295" spans="1:10" ht="15.75" customHeight="1" x14ac:dyDescent="0.3">
      <c r="A1295" s="139"/>
      <c r="B1295" s="1"/>
      <c r="C1295" s="76"/>
      <c r="D1295" s="1"/>
      <c r="E1295" s="1"/>
      <c r="F1295" s="140"/>
      <c r="G1295" s="1"/>
      <c r="H1295" s="1"/>
      <c r="I1295" s="49"/>
      <c r="J1295" s="1"/>
    </row>
    <row r="1296" spans="1:10" ht="15.75" customHeight="1" x14ac:dyDescent="0.3">
      <c r="A1296" s="139"/>
      <c r="B1296" s="1"/>
      <c r="C1296" s="76"/>
      <c r="D1296" s="1"/>
      <c r="E1296" s="1"/>
      <c r="F1296" s="140"/>
      <c r="G1296" s="1"/>
      <c r="H1296" s="1"/>
      <c r="I1296" s="49"/>
      <c r="J1296" s="1"/>
    </row>
    <row r="1297" spans="1:10" ht="15.75" customHeight="1" x14ac:dyDescent="0.3">
      <c r="A1297" s="139"/>
      <c r="B1297" s="1"/>
      <c r="C1297" s="76"/>
      <c r="D1297" s="1"/>
      <c r="E1297" s="1"/>
      <c r="F1297" s="140"/>
      <c r="G1297" s="1"/>
      <c r="H1297" s="1"/>
      <c r="I1297" s="49"/>
      <c r="J1297" s="1"/>
    </row>
    <row r="1298" spans="1:10" ht="15.75" customHeight="1" x14ac:dyDescent="0.3">
      <c r="A1298" s="139"/>
      <c r="B1298" s="1"/>
      <c r="C1298" s="76"/>
      <c r="D1298" s="1"/>
      <c r="E1298" s="1"/>
      <c r="F1298" s="140"/>
      <c r="G1298" s="1"/>
      <c r="H1298" s="1"/>
      <c r="I1298" s="49"/>
      <c r="J1298" s="1"/>
    </row>
    <row r="1299" spans="1:10" ht="15.75" customHeight="1" x14ac:dyDescent="0.3">
      <c r="A1299" s="139"/>
      <c r="B1299" s="1"/>
      <c r="C1299" s="76"/>
      <c r="D1299" s="1"/>
      <c r="E1299" s="1"/>
      <c r="F1299" s="140"/>
      <c r="G1299" s="1"/>
      <c r="H1299" s="1"/>
      <c r="I1299" s="49"/>
      <c r="J1299" s="1"/>
    </row>
    <row r="1300" spans="1:10" ht="15.75" customHeight="1" x14ac:dyDescent="0.3">
      <c r="A1300" s="139"/>
      <c r="B1300" s="1"/>
      <c r="C1300" s="76"/>
      <c r="D1300" s="1"/>
      <c r="E1300" s="1"/>
      <c r="F1300" s="140"/>
      <c r="G1300" s="1"/>
      <c r="H1300" s="1"/>
      <c r="I1300" s="49"/>
      <c r="J1300" s="1"/>
    </row>
    <row r="1301" spans="1:10" ht="15.75" customHeight="1" x14ac:dyDescent="0.3">
      <c r="A1301" s="139"/>
      <c r="B1301" s="1"/>
      <c r="C1301" s="76"/>
      <c r="D1301" s="1"/>
      <c r="E1301" s="1"/>
      <c r="F1301" s="140"/>
      <c r="G1301" s="1"/>
      <c r="H1301" s="1"/>
      <c r="I1301" s="49"/>
      <c r="J1301" s="1"/>
    </row>
    <row r="1302" spans="1:10" ht="15.75" customHeight="1" x14ac:dyDescent="0.3">
      <c r="A1302" s="139"/>
      <c r="B1302" s="1"/>
      <c r="C1302" s="76"/>
      <c r="D1302" s="1"/>
      <c r="E1302" s="1"/>
      <c r="F1302" s="140"/>
      <c r="G1302" s="1"/>
      <c r="H1302" s="1"/>
      <c r="I1302" s="49"/>
      <c r="J1302" s="1"/>
    </row>
    <row r="1303" spans="1:10" ht="15.75" customHeight="1" x14ac:dyDescent="0.3">
      <c r="A1303" s="139"/>
      <c r="B1303" s="1"/>
      <c r="C1303" s="76"/>
      <c r="D1303" s="1"/>
      <c r="E1303" s="1"/>
      <c r="F1303" s="140"/>
      <c r="G1303" s="1"/>
      <c r="H1303" s="1"/>
      <c r="I1303" s="49"/>
      <c r="J1303" s="1"/>
    </row>
    <row r="1304" spans="1:10" ht="15.75" customHeight="1" x14ac:dyDescent="0.3">
      <c r="A1304" s="139"/>
      <c r="B1304" s="1"/>
      <c r="C1304" s="76"/>
      <c r="D1304" s="1"/>
      <c r="E1304" s="1"/>
      <c r="F1304" s="140"/>
      <c r="G1304" s="1"/>
      <c r="H1304" s="1"/>
      <c r="I1304" s="49"/>
      <c r="J1304" s="1"/>
    </row>
    <row r="1305" spans="1:10" ht="15.75" customHeight="1" x14ac:dyDescent="0.3">
      <c r="A1305" s="139"/>
      <c r="B1305" s="1"/>
      <c r="C1305" s="76"/>
      <c r="D1305" s="1"/>
      <c r="E1305" s="1"/>
      <c r="F1305" s="140"/>
      <c r="G1305" s="1"/>
      <c r="H1305" s="1"/>
      <c r="I1305" s="49"/>
      <c r="J1305" s="1"/>
    </row>
    <row r="1306" spans="1:10" ht="15.75" customHeight="1" x14ac:dyDescent="0.3">
      <c r="A1306" s="139"/>
      <c r="B1306" s="1"/>
      <c r="C1306" s="76"/>
      <c r="D1306" s="1"/>
      <c r="E1306" s="1"/>
      <c r="F1306" s="140"/>
      <c r="G1306" s="1"/>
      <c r="H1306" s="1"/>
      <c r="I1306" s="49"/>
      <c r="J1306" s="1"/>
    </row>
    <row r="1307" spans="1:10" ht="15.75" customHeight="1" x14ac:dyDescent="0.3">
      <c r="A1307" s="139"/>
      <c r="B1307" s="1"/>
      <c r="C1307" s="76"/>
      <c r="D1307" s="1"/>
      <c r="E1307" s="1"/>
      <c r="F1307" s="140"/>
      <c r="G1307" s="1"/>
      <c r="H1307" s="1"/>
      <c r="I1307" s="49"/>
      <c r="J1307" s="1"/>
    </row>
    <row r="1308" spans="1:10" ht="15.75" customHeight="1" x14ac:dyDescent="0.3">
      <c r="A1308" s="139"/>
      <c r="B1308" s="1"/>
      <c r="C1308" s="76"/>
      <c r="D1308" s="1"/>
      <c r="E1308" s="1"/>
      <c r="F1308" s="140"/>
      <c r="G1308" s="1"/>
      <c r="H1308" s="1"/>
      <c r="I1308" s="49"/>
      <c r="J1308" s="1"/>
    </row>
    <row r="1309" spans="1:10" ht="15.75" customHeight="1" x14ac:dyDescent="0.3">
      <c r="A1309" s="139"/>
      <c r="B1309" s="1"/>
      <c r="C1309" s="76"/>
      <c r="D1309" s="1"/>
      <c r="E1309" s="1"/>
      <c r="F1309" s="140"/>
      <c r="G1309" s="1"/>
      <c r="H1309" s="1"/>
      <c r="I1309" s="49"/>
      <c r="J1309" s="1"/>
    </row>
    <row r="1310" spans="1:10" ht="15.75" customHeight="1" x14ac:dyDescent="0.3">
      <c r="A1310" s="139"/>
      <c r="B1310" s="1"/>
      <c r="C1310" s="76"/>
      <c r="D1310" s="1"/>
      <c r="E1310" s="1"/>
      <c r="F1310" s="140"/>
      <c r="G1310" s="1"/>
      <c r="H1310" s="1"/>
      <c r="I1310" s="49"/>
      <c r="J1310" s="1"/>
    </row>
    <row r="1311" spans="1:10" ht="15.75" customHeight="1" x14ac:dyDescent="0.3">
      <c r="A1311" s="139"/>
      <c r="B1311" s="1"/>
      <c r="C1311" s="76"/>
      <c r="D1311" s="1"/>
      <c r="E1311" s="1"/>
      <c r="F1311" s="140"/>
      <c r="G1311" s="1"/>
      <c r="H1311" s="1"/>
      <c r="I1311" s="49"/>
      <c r="J1311" s="1"/>
    </row>
    <row r="1312" spans="1:10" ht="15.75" customHeight="1" x14ac:dyDescent="0.3">
      <c r="A1312" s="139"/>
      <c r="B1312" s="1"/>
      <c r="C1312" s="76"/>
      <c r="D1312" s="1"/>
      <c r="E1312" s="1"/>
      <c r="F1312" s="140"/>
      <c r="G1312" s="1"/>
      <c r="H1312" s="1"/>
      <c r="I1312" s="49"/>
      <c r="J1312" s="1"/>
    </row>
    <row r="1313" spans="1:10" ht="15.75" customHeight="1" x14ac:dyDescent="0.3">
      <c r="A1313" s="139"/>
      <c r="B1313" s="1"/>
      <c r="C1313" s="76"/>
      <c r="D1313" s="1"/>
      <c r="E1313" s="1"/>
      <c r="F1313" s="140"/>
      <c r="G1313" s="1"/>
      <c r="H1313" s="1"/>
      <c r="I1313" s="49"/>
      <c r="J1313" s="1"/>
    </row>
    <row r="1314" spans="1:10" ht="15.75" customHeight="1" x14ac:dyDescent="0.3">
      <c r="A1314" s="139"/>
      <c r="B1314" s="1"/>
      <c r="C1314" s="76"/>
      <c r="D1314" s="1"/>
      <c r="E1314" s="1"/>
      <c r="F1314" s="140"/>
      <c r="G1314" s="1"/>
      <c r="H1314" s="1"/>
      <c r="I1314" s="49"/>
      <c r="J1314" s="1"/>
    </row>
    <row r="1315" spans="1:10" ht="15.75" customHeight="1" x14ac:dyDescent="0.3">
      <c r="A1315" s="139"/>
      <c r="B1315" s="1"/>
      <c r="C1315" s="76"/>
      <c r="D1315" s="1"/>
      <c r="E1315" s="1"/>
      <c r="F1315" s="140"/>
      <c r="G1315" s="1"/>
      <c r="H1315" s="1"/>
      <c r="I1315" s="49"/>
      <c r="J1315" s="1"/>
    </row>
    <row r="1316" spans="1:10" ht="15.75" customHeight="1" x14ac:dyDescent="0.3">
      <c r="A1316" s="139"/>
      <c r="B1316" s="1"/>
      <c r="C1316" s="76"/>
      <c r="D1316" s="1"/>
      <c r="E1316" s="1"/>
      <c r="F1316" s="140"/>
      <c r="G1316" s="1"/>
      <c r="H1316" s="1"/>
      <c r="I1316" s="49"/>
      <c r="J1316" s="1"/>
    </row>
    <row r="1317" spans="1:10" ht="15.75" customHeight="1" x14ac:dyDescent="0.3">
      <c r="A1317" s="139"/>
      <c r="B1317" s="1"/>
      <c r="C1317" s="76"/>
      <c r="D1317" s="1"/>
      <c r="E1317" s="1"/>
      <c r="F1317" s="140"/>
      <c r="G1317" s="1"/>
      <c r="H1317" s="1"/>
      <c r="I1317" s="49"/>
      <c r="J1317" s="1"/>
    </row>
    <row r="1318" spans="1:10" ht="15.75" customHeight="1" x14ac:dyDescent="0.3">
      <c r="A1318" s="139"/>
      <c r="B1318" s="1"/>
      <c r="C1318" s="76"/>
      <c r="D1318" s="1"/>
      <c r="E1318" s="1"/>
      <c r="F1318" s="140"/>
      <c r="G1318" s="1"/>
      <c r="H1318" s="1"/>
      <c r="I1318" s="49"/>
      <c r="J1318" s="1"/>
    </row>
    <row r="1319" spans="1:10" ht="15.75" customHeight="1" x14ac:dyDescent="0.3">
      <c r="A1319" s="139"/>
      <c r="B1319" s="1"/>
      <c r="C1319" s="76"/>
      <c r="D1319" s="1"/>
      <c r="E1319" s="1"/>
      <c r="F1319" s="140"/>
      <c r="G1319" s="1"/>
      <c r="H1319" s="1"/>
      <c r="I1319" s="49"/>
      <c r="J1319" s="1"/>
    </row>
    <row r="1320" spans="1:10" ht="15.75" customHeight="1" x14ac:dyDescent="0.3">
      <c r="A1320" s="139"/>
      <c r="B1320" s="1"/>
      <c r="C1320" s="76"/>
      <c r="D1320" s="1"/>
      <c r="E1320" s="1"/>
      <c r="F1320" s="140"/>
      <c r="G1320" s="1"/>
      <c r="H1320" s="1"/>
      <c r="I1320" s="49"/>
      <c r="J1320" s="1"/>
    </row>
    <row r="1321" spans="1:10" ht="15.75" customHeight="1" x14ac:dyDescent="0.3">
      <c r="A1321" s="139"/>
      <c r="B1321" s="1"/>
      <c r="C1321" s="76"/>
      <c r="D1321" s="1"/>
      <c r="E1321" s="1"/>
      <c r="F1321" s="140"/>
      <c r="G1321" s="1"/>
      <c r="H1321" s="1"/>
      <c r="I1321" s="49"/>
      <c r="J1321" s="1"/>
    </row>
    <row r="1322" spans="1:10" ht="15.75" customHeight="1" x14ac:dyDescent="0.3">
      <c r="A1322" s="139"/>
      <c r="B1322" s="1"/>
      <c r="C1322" s="76"/>
      <c r="D1322" s="1"/>
      <c r="E1322" s="1"/>
      <c r="F1322" s="140"/>
      <c r="G1322" s="1"/>
      <c r="H1322" s="1"/>
      <c r="I1322" s="49"/>
      <c r="J1322" s="1"/>
    </row>
    <row r="1323" spans="1:10" ht="15.75" customHeight="1" x14ac:dyDescent="0.3">
      <c r="A1323" s="139"/>
      <c r="B1323" s="1"/>
      <c r="C1323" s="76"/>
      <c r="D1323" s="1"/>
      <c r="E1323" s="1"/>
      <c r="F1323" s="140"/>
      <c r="G1323" s="1"/>
      <c r="H1323" s="1"/>
      <c r="I1323" s="49"/>
      <c r="J1323" s="1"/>
    </row>
    <row r="1324" spans="1:10" ht="15.75" customHeight="1" x14ac:dyDescent="0.3">
      <c r="A1324" s="139"/>
      <c r="B1324" s="1"/>
      <c r="C1324" s="76"/>
      <c r="D1324" s="1"/>
      <c r="E1324" s="1"/>
      <c r="F1324" s="140"/>
      <c r="G1324" s="1"/>
      <c r="H1324" s="1"/>
      <c r="I1324" s="49"/>
      <c r="J1324" s="1"/>
    </row>
    <row r="1325" spans="1:10" ht="15.75" customHeight="1" x14ac:dyDescent="0.3">
      <c r="A1325" s="139"/>
      <c r="B1325" s="1"/>
      <c r="C1325" s="76"/>
      <c r="D1325" s="1"/>
      <c r="E1325" s="1"/>
      <c r="F1325" s="140"/>
      <c r="G1325" s="1"/>
      <c r="H1325" s="1"/>
      <c r="I1325" s="49"/>
      <c r="J1325" s="1"/>
    </row>
    <row r="1326" spans="1:10" ht="15.75" customHeight="1" x14ac:dyDescent="0.3">
      <c r="A1326" s="139"/>
      <c r="B1326" s="1"/>
      <c r="C1326" s="76"/>
      <c r="D1326" s="1"/>
      <c r="E1326" s="1"/>
      <c r="F1326" s="140"/>
      <c r="G1326" s="1"/>
      <c r="H1326" s="1"/>
      <c r="I1326" s="49"/>
      <c r="J1326" s="1"/>
    </row>
    <row r="1327" spans="1:10" ht="15.75" customHeight="1" x14ac:dyDescent="0.3">
      <c r="A1327" s="139"/>
      <c r="B1327" s="1"/>
      <c r="C1327" s="76"/>
      <c r="D1327" s="1"/>
      <c r="E1327" s="1"/>
      <c r="F1327" s="140"/>
      <c r="G1327" s="1"/>
      <c r="H1327" s="1"/>
      <c r="I1327" s="49"/>
      <c r="J1327" s="1"/>
    </row>
    <row r="1328" spans="1:10" ht="15.75" customHeight="1" x14ac:dyDescent="0.3">
      <c r="A1328" s="139"/>
      <c r="B1328" s="1"/>
      <c r="C1328" s="76"/>
      <c r="D1328" s="1"/>
      <c r="E1328" s="1"/>
      <c r="F1328" s="140"/>
      <c r="G1328" s="1"/>
      <c r="H1328" s="1"/>
      <c r="I1328" s="49"/>
      <c r="J1328" s="1"/>
    </row>
    <row r="1329" spans="1:10" ht="15.75" customHeight="1" x14ac:dyDescent="0.3">
      <c r="A1329" s="139"/>
      <c r="B1329" s="1"/>
      <c r="C1329" s="76"/>
      <c r="D1329" s="1"/>
      <c r="E1329" s="1"/>
      <c r="F1329" s="140"/>
      <c r="G1329" s="1"/>
      <c r="H1329" s="1"/>
      <c r="I1329" s="49"/>
      <c r="J1329" s="1"/>
    </row>
    <row r="1330" spans="1:10" ht="15.75" customHeight="1" x14ac:dyDescent="0.3">
      <c r="A1330" s="139"/>
      <c r="B1330" s="1"/>
      <c r="C1330" s="76"/>
      <c r="D1330" s="1"/>
      <c r="E1330" s="1"/>
      <c r="F1330" s="140"/>
      <c r="G1330" s="1"/>
      <c r="H1330" s="1"/>
      <c r="I1330" s="49"/>
      <c r="J1330" s="1"/>
    </row>
    <row r="1331" spans="1:10" ht="15.75" customHeight="1" x14ac:dyDescent="0.3">
      <c r="A1331" s="139"/>
      <c r="B1331" s="1"/>
      <c r="C1331" s="76"/>
      <c r="D1331" s="1"/>
      <c r="E1331" s="1"/>
      <c r="F1331" s="140"/>
      <c r="G1331" s="1"/>
      <c r="H1331" s="1"/>
      <c r="I1331" s="49"/>
      <c r="J1331" s="1"/>
    </row>
    <row r="1332" spans="1:10" ht="15.75" customHeight="1" x14ac:dyDescent="0.3">
      <c r="A1332" s="139"/>
      <c r="B1332" s="1"/>
      <c r="C1332" s="76"/>
      <c r="D1332" s="1"/>
      <c r="E1332" s="1"/>
      <c r="F1332" s="140"/>
      <c r="G1332" s="1"/>
      <c r="H1332" s="1"/>
      <c r="I1332" s="49"/>
      <c r="J1332" s="1"/>
    </row>
    <row r="1333" spans="1:10" ht="15.75" customHeight="1" x14ac:dyDescent="0.3">
      <c r="A1333" s="139"/>
      <c r="B1333" s="1"/>
      <c r="C1333" s="76"/>
      <c r="D1333" s="1"/>
      <c r="E1333" s="1"/>
      <c r="F1333" s="140"/>
      <c r="G1333" s="1"/>
      <c r="H1333" s="1"/>
      <c r="I1333" s="49"/>
      <c r="J1333" s="1"/>
    </row>
    <row r="1334" spans="1:10" ht="15.75" customHeight="1" x14ac:dyDescent="0.3">
      <c r="A1334" s="139"/>
      <c r="B1334" s="1"/>
      <c r="C1334" s="76"/>
      <c r="D1334" s="1"/>
      <c r="E1334" s="1"/>
      <c r="F1334" s="140"/>
      <c r="G1334" s="1"/>
      <c r="H1334" s="1"/>
      <c r="I1334" s="49"/>
      <c r="J1334" s="1"/>
    </row>
    <row r="1335" spans="1:10" ht="15.75" customHeight="1" x14ac:dyDescent="0.3">
      <c r="A1335" s="139"/>
      <c r="B1335" s="1"/>
      <c r="C1335" s="76"/>
      <c r="D1335" s="1"/>
      <c r="E1335" s="1"/>
      <c r="F1335" s="140"/>
      <c r="G1335" s="1"/>
      <c r="H1335" s="1"/>
      <c r="I1335" s="49"/>
      <c r="J1335" s="1"/>
    </row>
    <row r="1336" spans="1:10" ht="15.75" customHeight="1" x14ac:dyDescent="0.3">
      <c r="A1336" s="139"/>
      <c r="B1336" s="1"/>
      <c r="C1336" s="76"/>
      <c r="D1336" s="1"/>
      <c r="E1336" s="1"/>
      <c r="F1336" s="140"/>
      <c r="G1336" s="1"/>
      <c r="H1336" s="1"/>
      <c r="I1336" s="49"/>
      <c r="J1336" s="1"/>
    </row>
    <row r="1337" spans="1:10" ht="15.75" customHeight="1" x14ac:dyDescent="0.3">
      <c r="A1337" s="139"/>
      <c r="B1337" s="1"/>
      <c r="C1337" s="76"/>
      <c r="D1337" s="1"/>
      <c r="E1337" s="1"/>
      <c r="F1337" s="140"/>
      <c r="G1337" s="1"/>
      <c r="H1337" s="1"/>
      <c r="I1337" s="49"/>
      <c r="J1337" s="1"/>
    </row>
    <row r="1338" spans="1:10" ht="15.75" customHeight="1" x14ac:dyDescent="0.3">
      <c r="A1338" s="139"/>
      <c r="B1338" s="1"/>
      <c r="C1338" s="76"/>
      <c r="D1338" s="1"/>
      <c r="E1338" s="1"/>
      <c r="F1338" s="140"/>
      <c r="G1338" s="1"/>
      <c r="H1338" s="1"/>
      <c r="I1338" s="49"/>
      <c r="J1338" s="1"/>
    </row>
    <row r="1339" spans="1:10" ht="15.75" customHeight="1" x14ac:dyDescent="0.3">
      <c r="A1339" s="139"/>
      <c r="B1339" s="1"/>
      <c r="C1339" s="76"/>
      <c r="D1339" s="1"/>
      <c r="E1339" s="1"/>
      <c r="F1339" s="140"/>
      <c r="G1339" s="1"/>
      <c r="H1339" s="1"/>
      <c r="I1339" s="49"/>
      <c r="J1339" s="1"/>
    </row>
    <row r="1340" spans="1:10" ht="15.75" customHeight="1" x14ac:dyDescent="0.3">
      <c r="A1340" s="139"/>
      <c r="B1340" s="1"/>
      <c r="C1340" s="76"/>
      <c r="D1340" s="1"/>
      <c r="E1340" s="1"/>
      <c r="F1340" s="140"/>
      <c r="G1340" s="1"/>
      <c r="H1340" s="1"/>
      <c r="I1340" s="49"/>
      <c r="J1340" s="1"/>
    </row>
    <row r="1341" spans="1:10" ht="15.75" customHeight="1" x14ac:dyDescent="0.3">
      <c r="A1341" s="139"/>
      <c r="B1341" s="1"/>
      <c r="C1341" s="76"/>
      <c r="D1341" s="1"/>
      <c r="E1341" s="1"/>
      <c r="F1341" s="140"/>
      <c r="G1341" s="1"/>
      <c r="H1341" s="1"/>
      <c r="I1341" s="49"/>
      <c r="J1341" s="1"/>
    </row>
    <row r="1342" spans="1:10" ht="15.75" customHeight="1" x14ac:dyDescent="0.3">
      <c r="A1342" s="139"/>
      <c r="B1342" s="1"/>
      <c r="C1342" s="76"/>
      <c r="D1342" s="1"/>
      <c r="E1342" s="1"/>
      <c r="F1342" s="140"/>
      <c r="G1342" s="1"/>
      <c r="H1342" s="1"/>
      <c r="I1342" s="49"/>
      <c r="J1342" s="1"/>
    </row>
    <row r="1343" spans="1:10" ht="15.75" customHeight="1" x14ac:dyDescent="0.3">
      <c r="A1343" s="139"/>
      <c r="B1343" s="1"/>
      <c r="C1343" s="76"/>
      <c r="D1343" s="1"/>
      <c r="E1343" s="1"/>
      <c r="F1343" s="140"/>
      <c r="G1343" s="1"/>
      <c r="H1343" s="1"/>
      <c r="I1343" s="49"/>
      <c r="J1343" s="1"/>
    </row>
    <row r="1344" spans="1:10" ht="15.75" customHeight="1" x14ac:dyDescent="0.3">
      <c r="A1344" s="139"/>
      <c r="B1344" s="1"/>
      <c r="C1344" s="76"/>
      <c r="D1344" s="1"/>
      <c r="E1344" s="1"/>
      <c r="F1344" s="140"/>
      <c r="G1344" s="1"/>
      <c r="H1344" s="1"/>
      <c r="I1344" s="49"/>
      <c r="J1344" s="1"/>
    </row>
    <row r="1345" spans="1:10" ht="15.75" customHeight="1" x14ac:dyDescent="0.3">
      <c r="A1345" s="139"/>
      <c r="B1345" s="1"/>
      <c r="C1345" s="76"/>
      <c r="D1345" s="1"/>
      <c r="E1345" s="1"/>
      <c r="F1345" s="140"/>
      <c r="G1345" s="1"/>
      <c r="H1345" s="1"/>
      <c r="I1345" s="49"/>
      <c r="J1345" s="1"/>
    </row>
    <row r="1346" spans="1:10" ht="15.75" customHeight="1" x14ac:dyDescent="0.3">
      <c r="A1346" s="139"/>
      <c r="B1346" s="1"/>
      <c r="C1346" s="76"/>
      <c r="D1346" s="1"/>
      <c r="E1346" s="1"/>
      <c r="F1346" s="140"/>
      <c r="G1346" s="1"/>
      <c r="H1346" s="1"/>
      <c r="I1346" s="49"/>
      <c r="J1346" s="1"/>
    </row>
    <row r="1347" spans="1:10" ht="15.75" customHeight="1" x14ac:dyDescent="0.3">
      <c r="A1347" s="139"/>
      <c r="B1347" s="1"/>
      <c r="C1347" s="76"/>
      <c r="D1347" s="1"/>
      <c r="E1347" s="1"/>
      <c r="F1347" s="140"/>
      <c r="G1347" s="1"/>
      <c r="H1347" s="1"/>
      <c r="I1347" s="49"/>
      <c r="J1347" s="1"/>
    </row>
    <row r="1348" spans="1:10" ht="15.75" customHeight="1" x14ac:dyDescent="0.3">
      <c r="A1348" s="139"/>
      <c r="B1348" s="1"/>
      <c r="C1348" s="76"/>
      <c r="D1348" s="1"/>
      <c r="E1348" s="1"/>
      <c r="F1348" s="140"/>
      <c r="G1348" s="1"/>
      <c r="H1348" s="1"/>
      <c r="I1348" s="49"/>
      <c r="J1348" s="1"/>
    </row>
    <row r="1349" spans="1:10" ht="15.75" customHeight="1" x14ac:dyDescent="0.3">
      <c r="A1349" s="139"/>
      <c r="B1349" s="1"/>
      <c r="C1349" s="76"/>
      <c r="D1349" s="1"/>
      <c r="E1349" s="1"/>
      <c r="F1349" s="140"/>
      <c r="G1349" s="1"/>
      <c r="H1349" s="1"/>
      <c r="I1349" s="49"/>
      <c r="J1349" s="1"/>
    </row>
    <row r="1350" spans="1:10" ht="15.75" customHeight="1" x14ac:dyDescent="0.3">
      <c r="A1350" s="139"/>
      <c r="B1350" s="1"/>
      <c r="C1350" s="76"/>
      <c r="D1350" s="1"/>
      <c r="E1350" s="1"/>
      <c r="F1350" s="140"/>
      <c r="G1350" s="1"/>
      <c r="H1350" s="1"/>
      <c r="I1350" s="49"/>
      <c r="J1350" s="1"/>
    </row>
    <row r="1351" spans="1:10" ht="15.75" customHeight="1" x14ac:dyDescent="0.3">
      <c r="A1351" s="139"/>
      <c r="B1351" s="1"/>
      <c r="C1351" s="76"/>
      <c r="D1351" s="1"/>
      <c r="E1351" s="1"/>
      <c r="F1351" s="140"/>
      <c r="G1351" s="1"/>
      <c r="H1351" s="1"/>
      <c r="I1351" s="49"/>
      <c r="J1351" s="1"/>
    </row>
    <row r="1352" spans="1:10" ht="15.75" customHeight="1" x14ac:dyDescent="0.3">
      <c r="A1352" s="139"/>
      <c r="B1352" s="1"/>
      <c r="C1352" s="76"/>
      <c r="D1352" s="1"/>
      <c r="E1352" s="1"/>
      <c r="F1352" s="140"/>
      <c r="G1352" s="1"/>
      <c r="H1352" s="1"/>
      <c r="I1352" s="49"/>
      <c r="J1352" s="1"/>
    </row>
    <row r="1353" spans="1:10" ht="15.75" customHeight="1" x14ac:dyDescent="0.3">
      <c r="A1353" s="139"/>
      <c r="B1353" s="1"/>
      <c r="C1353" s="76"/>
      <c r="D1353" s="1"/>
      <c r="E1353" s="1"/>
      <c r="F1353" s="140"/>
      <c r="G1353" s="1"/>
      <c r="H1353" s="1"/>
      <c r="I1353" s="49"/>
      <c r="J1353" s="1"/>
    </row>
    <row r="1354" spans="1:10" ht="15.75" customHeight="1" x14ac:dyDescent="0.3">
      <c r="A1354" s="139"/>
      <c r="B1354" s="1"/>
      <c r="C1354" s="76"/>
      <c r="D1354" s="1"/>
      <c r="E1354" s="1"/>
      <c r="F1354" s="140"/>
      <c r="G1354" s="1"/>
      <c r="H1354" s="1"/>
      <c r="I1354" s="49"/>
      <c r="J1354" s="1"/>
    </row>
    <row r="1355" spans="1:10" ht="15.75" customHeight="1" x14ac:dyDescent="0.3">
      <c r="A1355" s="139"/>
      <c r="B1355" s="1"/>
      <c r="C1355" s="76"/>
      <c r="D1355" s="1"/>
      <c r="E1355" s="1"/>
      <c r="F1355" s="140"/>
      <c r="G1355" s="1"/>
      <c r="H1355" s="1"/>
      <c r="I1355" s="49"/>
      <c r="J1355" s="1"/>
    </row>
    <row r="1356" spans="1:10" ht="15.75" customHeight="1" x14ac:dyDescent="0.3">
      <c r="A1356" s="139"/>
      <c r="B1356" s="1"/>
      <c r="C1356" s="76"/>
      <c r="D1356" s="1"/>
      <c r="E1356" s="1"/>
      <c r="F1356" s="140"/>
      <c r="G1356" s="1"/>
      <c r="H1356" s="1"/>
      <c r="I1356" s="49"/>
      <c r="J1356" s="1"/>
    </row>
    <row r="1357" spans="1:10" ht="15.75" customHeight="1" x14ac:dyDescent="0.3">
      <c r="A1357" s="139"/>
      <c r="B1357" s="1"/>
      <c r="C1357" s="76"/>
      <c r="D1357" s="1"/>
      <c r="E1357" s="1"/>
      <c r="F1357" s="140"/>
      <c r="G1357" s="1"/>
      <c r="H1357" s="1"/>
      <c r="I1357" s="49"/>
      <c r="J1357" s="1"/>
    </row>
    <row r="1358" spans="1:10" ht="15.75" customHeight="1" x14ac:dyDescent="0.3">
      <c r="A1358" s="139"/>
      <c r="B1358" s="1"/>
      <c r="C1358" s="76"/>
      <c r="D1358" s="1"/>
      <c r="E1358" s="1"/>
      <c r="F1358" s="140"/>
      <c r="G1358" s="1"/>
      <c r="H1358" s="1"/>
      <c r="I1358" s="49"/>
      <c r="J1358" s="1"/>
    </row>
    <row r="1359" spans="1:10" ht="15.75" customHeight="1" x14ac:dyDescent="0.3">
      <c r="A1359" s="139"/>
      <c r="B1359" s="1"/>
      <c r="C1359" s="76"/>
      <c r="D1359" s="1"/>
      <c r="E1359" s="1"/>
      <c r="F1359" s="140"/>
      <c r="G1359" s="1"/>
      <c r="H1359" s="1"/>
      <c r="I1359" s="49"/>
      <c r="J1359" s="1"/>
    </row>
    <row r="1360" spans="1:10" ht="15.75" customHeight="1" x14ac:dyDescent="0.3">
      <c r="A1360" s="139"/>
      <c r="B1360" s="1"/>
      <c r="C1360" s="76"/>
      <c r="D1360" s="1"/>
      <c r="E1360" s="1"/>
      <c r="F1360" s="140"/>
      <c r="G1360" s="1"/>
      <c r="H1360" s="1"/>
      <c r="I1360" s="49"/>
      <c r="J1360" s="1"/>
    </row>
    <row r="1361" spans="1:10" ht="15.75" customHeight="1" x14ac:dyDescent="0.3">
      <c r="A1361" s="139"/>
      <c r="B1361" s="1"/>
      <c r="C1361" s="76"/>
      <c r="D1361" s="1"/>
      <c r="E1361" s="1"/>
      <c r="F1361" s="140"/>
      <c r="G1361" s="1"/>
      <c r="H1361" s="1"/>
      <c r="I1361" s="49"/>
      <c r="J1361" s="1"/>
    </row>
    <row r="1362" spans="1:10" ht="15.75" customHeight="1" x14ac:dyDescent="0.3">
      <c r="A1362" s="139"/>
      <c r="B1362" s="1"/>
      <c r="C1362" s="76"/>
      <c r="D1362" s="1"/>
      <c r="E1362" s="1"/>
      <c r="F1362" s="140"/>
      <c r="G1362" s="1"/>
      <c r="H1362" s="1"/>
      <c r="I1362" s="49"/>
      <c r="J1362" s="1"/>
    </row>
    <row r="1363" spans="1:10" ht="15.75" customHeight="1" x14ac:dyDescent="0.3">
      <c r="A1363" s="139"/>
      <c r="B1363" s="1"/>
      <c r="C1363" s="76"/>
      <c r="D1363" s="1"/>
      <c r="E1363" s="1"/>
      <c r="F1363" s="140"/>
      <c r="G1363" s="1"/>
      <c r="H1363" s="1"/>
      <c r="I1363" s="49"/>
      <c r="J1363" s="1"/>
    </row>
    <row r="1364" spans="1:10" ht="15.75" customHeight="1" x14ac:dyDescent="0.3">
      <c r="A1364" s="139"/>
      <c r="B1364" s="1"/>
      <c r="C1364" s="76"/>
      <c r="D1364" s="1"/>
      <c r="E1364" s="1"/>
      <c r="F1364" s="140"/>
      <c r="G1364" s="1"/>
      <c r="H1364" s="1"/>
      <c r="I1364" s="49"/>
      <c r="J1364" s="1"/>
    </row>
    <row r="1365" spans="1:10" ht="15.75" customHeight="1" x14ac:dyDescent="0.3">
      <c r="A1365" s="139"/>
      <c r="B1365" s="1"/>
      <c r="C1365" s="76"/>
      <c r="D1365" s="1"/>
      <c r="E1365" s="1"/>
      <c r="F1365" s="140"/>
      <c r="G1365" s="1"/>
      <c r="H1365" s="1"/>
      <c r="I1365" s="49"/>
      <c r="J1365" s="1"/>
    </row>
    <row r="1366" spans="1:10" ht="15.75" customHeight="1" x14ac:dyDescent="0.3">
      <c r="A1366" s="139"/>
      <c r="B1366" s="1"/>
      <c r="C1366" s="76"/>
      <c r="D1366" s="1"/>
      <c r="E1366" s="1"/>
      <c r="F1366" s="140"/>
      <c r="G1366" s="1"/>
      <c r="H1366" s="1"/>
      <c r="I1366" s="49"/>
      <c r="J1366" s="1"/>
    </row>
    <row r="1367" spans="1:10" ht="15.75" customHeight="1" x14ac:dyDescent="0.3">
      <c r="A1367" s="139"/>
      <c r="B1367" s="1"/>
      <c r="C1367" s="76"/>
      <c r="D1367" s="1"/>
      <c r="E1367" s="1"/>
      <c r="F1367" s="140"/>
      <c r="G1367" s="1"/>
      <c r="H1367" s="1"/>
      <c r="I1367" s="49"/>
      <c r="J1367" s="1"/>
    </row>
    <row r="1368" spans="1:10" ht="15.75" customHeight="1" x14ac:dyDescent="0.3">
      <c r="A1368" s="139"/>
      <c r="B1368" s="1"/>
      <c r="C1368" s="76"/>
      <c r="D1368" s="1"/>
      <c r="E1368" s="1"/>
      <c r="F1368" s="140"/>
      <c r="G1368" s="1"/>
      <c r="H1368" s="1"/>
      <c r="I1368" s="49"/>
      <c r="J1368" s="1"/>
    </row>
    <row r="1369" spans="1:10" ht="15.75" customHeight="1" x14ac:dyDescent="0.3">
      <c r="A1369" s="139"/>
      <c r="B1369" s="1"/>
      <c r="C1369" s="76"/>
      <c r="D1369" s="1"/>
      <c r="E1369" s="1"/>
      <c r="F1369" s="140"/>
      <c r="G1369" s="1"/>
      <c r="H1369" s="1"/>
      <c r="I1369" s="49"/>
      <c r="J1369" s="1"/>
    </row>
    <row r="1370" spans="1:10" ht="15.75" customHeight="1" x14ac:dyDescent="0.3">
      <c r="A1370" s="139"/>
      <c r="B1370" s="1"/>
      <c r="C1370" s="76"/>
      <c r="D1370" s="1"/>
      <c r="E1370" s="1"/>
      <c r="F1370" s="140"/>
      <c r="G1370" s="1"/>
      <c r="H1370" s="1"/>
      <c r="I1370" s="49"/>
      <c r="J1370" s="1"/>
    </row>
    <row r="1371" spans="1:10" ht="15.75" customHeight="1" x14ac:dyDescent="0.3">
      <c r="A1371" s="139"/>
      <c r="B1371" s="1"/>
      <c r="C1371" s="76"/>
      <c r="D1371" s="1"/>
      <c r="E1371" s="1"/>
      <c r="F1371" s="140"/>
      <c r="G1371" s="1"/>
      <c r="H1371" s="1"/>
      <c r="I1371" s="49"/>
      <c r="J1371" s="1"/>
    </row>
    <row r="1372" spans="1:10" ht="15.75" customHeight="1" x14ac:dyDescent="0.3">
      <c r="A1372" s="139"/>
      <c r="B1372" s="1"/>
      <c r="C1372" s="76"/>
      <c r="D1372" s="1"/>
      <c r="E1372" s="1"/>
      <c r="F1372" s="140"/>
      <c r="G1372" s="1"/>
      <c r="H1372" s="1"/>
      <c r="I1372" s="49"/>
      <c r="J1372" s="1"/>
    </row>
    <row r="1373" spans="1:10" ht="15.75" customHeight="1" x14ac:dyDescent="0.3">
      <c r="A1373" s="139"/>
      <c r="B1373" s="1"/>
      <c r="C1373" s="76"/>
      <c r="D1373" s="1"/>
      <c r="E1373" s="1"/>
      <c r="F1373" s="140"/>
      <c r="G1373" s="1"/>
      <c r="H1373" s="1"/>
      <c r="I1373" s="49"/>
      <c r="J1373" s="1"/>
    </row>
    <row r="1374" spans="1:10" ht="15.75" customHeight="1" x14ac:dyDescent="0.3">
      <c r="A1374" s="139"/>
      <c r="B1374" s="1"/>
      <c r="C1374" s="76"/>
      <c r="D1374" s="1"/>
      <c r="E1374" s="1"/>
      <c r="F1374" s="140"/>
      <c r="G1374" s="1"/>
      <c r="H1374" s="1"/>
      <c r="I1374" s="49"/>
      <c r="J1374" s="1"/>
    </row>
    <row r="1375" spans="1:10" ht="15.75" customHeight="1" x14ac:dyDescent="0.3">
      <c r="A1375" s="139"/>
      <c r="B1375" s="1"/>
      <c r="C1375" s="76"/>
      <c r="D1375" s="1"/>
      <c r="E1375" s="1"/>
      <c r="F1375" s="140"/>
      <c r="G1375" s="1"/>
      <c r="H1375" s="1"/>
      <c r="I1375" s="49"/>
      <c r="J1375" s="1"/>
    </row>
    <row r="1376" spans="1:10" ht="15.75" customHeight="1" x14ac:dyDescent="0.3">
      <c r="A1376" s="139"/>
      <c r="B1376" s="1"/>
      <c r="C1376" s="76"/>
      <c r="D1376" s="1"/>
      <c r="E1376" s="1"/>
      <c r="F1376" s="140"/>
      <c r="G1376" s="1"/>
      <c r="H1376" s="1"/>
      <c r="I1376" s="49"/>
      <c r="J1376" s="1"/>
    </row>
    <row r="1377" spans="1:10" ht="15.75" customHeight="1" x14ac:dyDescent="0.3">
      <c r="A1377" s="139"/>
      <c r="B1377" s="1"/>
      <c r="C1377" s="76"/>
      <c r="D1377" s="1"/>
      <c r="E1377" s="1"/>
      <c r="F1377" s="140"/>
      <c r="G1377" s="1"/>
      <c r="H1377" s="1"/>
      <c r="I1377" s="49"/>
      <c r="J1377" s="1"/>
    </row>
    <row r="1378" spans="1:10" ht="15.75" customHeight="1" x14ac:dyDescent="0.3">
      <c r="A1378" s="139"/>
      <c r="B1378" s="1"/>
      <c r="C1378" s="76"/>
      <c r="D1378" s="1"/>
      <c r="E1378" s="1"/>
      <c r="F1378" s="140"/>
      <c r="G1378" s="1"/>
      <c r="H1378" s="1"/>
      <c r="I1378" s="49"/>
      <c r="J1378" s="1"/>
    </row>
    <row r="1379" spans="1:10" ht="15.75" customHeight="1" x14ac:dyDescent="0.3">
      <c r="A1379" s="139"/>
      <c r="B1379" s="1"/>
      <c r="C1379" s="76"/>
      <c r="D1379" s="1"/>
      <c r="E1379" s="1"/>
      <c r="F1379" s="140"/>
      <c r="G1379" s="1"/>
      <c r="H1379" s="1"/>
      <c r="I1379" s="49"/>
      <c r="J1379" s="1"/>
    </row>
    <row r="1380" spans="1:10" ht="15.75" customHeight="1" x14ac:dyDescent="0.3">
      <c r="A1380" s="139"/>
      <c r="B1380" s="1"/>
      <c r="C1380" s="76"/>
      <c r="D1380" s="1"/>
      <c r="E1380" s="1"/>
      <c r="F1380" s="140"/>
      <c r="G1380" s="1"/>
      <c r="H1380" s="1"/>
      <c r="I1380" s="49"/>
      <c r="J1380" s="1"/>
    </row>
    <row r="1381" spans="1:10" ht="15.75" customHeight="1" x14ac:dyDescent="0.3">
      <c r="A1381" s="139"/>
      <c r="B1381" s="1"/>
      <c r="C1381" s="76"/>
      <c r="D1381" s="1"/>
      <c r="E1381" s="1"/>
      <c r="F1381" s="140"/>
      <c r="G1381" s="1"/>
      <c r="H1381" s="1"/>
      <c r="I1381" s="49"/>
      <c r="J1381" s="1"/>
    </row>
    <row r="1382" spans="1:10" ht="15.75" customHeight="1" x14ac:dyDescent="0.3">
      <c r="A1382" s="139"/>
      <c r="B1382" s="1"/>
      <c r="C1382" s="76"/>
      <c r="D1382" s="1"/>
      <c r="E1382" s="1"/>
      <c r="F1382" s="140"/>
      <c r="G1382" s="1"/>
      <c r="H1382" s="1"/>
      <c r="I1382" s="49"/>
      <c r="J1382" s="1"/>
    </row>
    <row r="1383" spans="1:10" ht="15.75" customHeight="1" x14ac:dyDescent="0.3">
      <c r="A1383" s="139"/>
      <c r="B1383" s="1"/>
      <c r="C1383" s="76"/>
      <c r="D1383" s="1"/>
      <c r="E1383" s="1"/>
      <c r="F1383" s="140"/>
      <c r="G1383" s="1"/>
      <c r="H1383" s="1"/>
      <c r="I1383" s="49"/>
      <c r="J1383" s="1"/>
    </row>
    <row r="1384" spans="1:10" ht="15.75" customHeight="1" x14ac:dyDescent="0.3">
      <c r="A1384" s="139"/>
      <c r="B1384" s="1"/>
      <c r="C1384" s="76"/>
      <c r="D1384" s="1"/>
      <c r="E1384" s="1"/>
      <c r="F1384" s="140"/>
      <c r="G1384" s="1"/>
      <c r="H1384" s="1"/>
      <c r="I1384" s="49"/>
      <c r="J1384" s="1"/>
    </row>
    <row r="1385" spans="1:10" ht="15.75" customHeight="1" x14ac:dyDescent="0.3">
      <c r="A1385" s="139"/>
      <c r="B1385" s="1"/>
      <c r="C1385" s="76"/>
      <c r="D1385" s="1"/>
      <c r="E1385" s="1"/>
      <c r="F1385" s="140"/>
      <c r="G1385" s="1"/>
      <c r="H1385" s="1"/>
      <c r="I1385" s="49"/>
      <c r="J1385" s="1"/>
    </row>
    <row r="1386" spans="1:10" ht="15.75" customHeight="1" x14ac:dyDescent="0.3">
      <c r="A1386" s="139"/>
      <c r="B1386" s="1"/>
      <c r="C1386" s="76"/>
      <c r="D1386" s="1"/>
      <c r="E1386" s="1"/>
      <c r="F1386" s="140"/>
      <c r="G1386" s="1"/>
      <c r="H1386" s="1"/>
      <c r="I1386" s="49"/>
      <c r="J1386" s="1"/>
    </row>
    <row r="1387" spans="1:10" ht="15.75" customHeight="1" x14ac:dyDescent="0.3">
      <c r="A1387" s="139"/>
      <c r="B1387" s="1"/>
      <c r="C1387" s="76"/>
      <c r="D1387" s="1"/>
      <c r="E1387" s="1"/>
      <c r="F1387" s="140"/>
      <c r="G1387" s="1"/>
      <c r="H1387" s="1"/>
      <c r="I1387" s="49"/>
      <c r="J1387" s="1"/>
    </row>
    <row r="1388" spans="1:10" ht="15.75" customHeight="1" x14ac:dyDescent="0.3">
      <c r="A1388" s="139"/>
      <c r="B1388" s="1"/>
      <c r="C1388" s="76"/>
      <c r="D1388" s="1"/>
      <c r="E1388" s="1"/>
      <c r="F1388" s="140"/>
      <c r="G1388" s="1"/>
      <c r="H1388" s="1"/>
      <c r="I1388" s="49"/>
      <c r="J1388" s="1"/>
    </row>
    <row r="1389" spans="1:10" ht="15.75" customHeight="1" x14ac:dyDescent="0.3">
      <c r="A1389" s="139"/>
      <c r="B1389" s="1"/>
      <c r="C1389" s="76"/>
      <c r="D1389" s="1"/>
      <c r="E1389" s="1"/>
      <c r="F1389" s="140"/>
      <c r="G1389" s="1"/>
      <c r="H1389" s="1"/>
      <c r="I1389" s="49"/>
      <c r="J1389" s="1"/>
    </row>
    <row r="1390" spans="1:10" ht="15.75" customHeight="1" x14ac:dyDescent="0.3">
      <c r="A1390" s="139"/>
      <c r="B1390" s="1"/>
      <c r="C1390" s="76"/>
      <c r="D1390" s="1"/>
      <c r="E1390" s="1"/>
      <c r="F1390" s="140"/>
      <c r="G1390" s="1"/>
      <c r="H1390" s="1"/>
      <c r="I1390" s="49"/>
      <c r="J1390" s="1"/>
    </row>
    <row r="1391" spans="1:10" ht="15.75" customHeight="1" x14ac:dyDescent="0.3">
      <c r="A1391" s="139"/>
      <c r="B1391" s="1"/>
      <c r="C1391" s="76"/>
      <c r="D1391" s="1"/>
      <c r="E1391" s="1"/>
      <c r="F1391" s="140"/>
      <c r="G1391" s="1"/>
      <c r="H1391" s="1"/>
      <c r="I1391" s="49"/>
      <c r="J1391" s="1"/>
    </row>
    <row r="1392" spans="1:10" ht="15.75" customHeight="1" x14ac:dyDescent="0.3">
      <c r="A1392" s="139"/>
      <c r="B1392" s="1"/>
      <c r="C1392" s="76"/>
      <c r="D1392" s="1"/>
      <c r="E1392" s="1"/>
      <c r="F1392" s="140"/>
      <c r="G1392" s="1"/>
      <c r="H1392" s="1"/>
      <c r="I1392" s="49"/>
      <c r="J1392" s="1"/>
    </row>
    <row r="1393" spans="1:10" ht="15.75" customHeight="1" x14ac:dyDescent="0.3">
      <c r="A1393" s="139"/>
      <c r="B1393" s="1"/>
      <c r="C1393" s="76"/>
      <c r="D1393" s="1"/>
      <c r="E1393" s="1"/>
      <c r="F1393" s="140"/>
      <c r="G1393" s="1"/>
      <c r="H1393" s="1"/>
      <c r="I1393" s="49"/>
      <c r="J1393" s="1"/>
    </row>
    <row r="1394" spans="1:10" ht="15.75" customHeight="1" x14ac:dyDescent="0.3">
      <c r="A1394" s="139"/>
      <c r="B1394" s="1"/>
      <c r="C1394" s="76"/>
      <c r="D1394" s="1"/>
      <c r="E1394" s="1"/>
      <c r="F1394" s="140"/>
      <c r="G1394" s="1"/>
      <c r="H1394" s="1"/>
      <c r="I1394" s="49"/>
      <c r="J1394" s="1"/>
    </row>
    <row r="1395" spans="1:10" ht="15.75" customHeight="1" x14ac:dyDescent="0.3">
      <c r="A1395" s="139"/>
      <c r="B1395" s="1"/>
      <c r="C1395" s="76"/>
      <c r="D1395" s="1"/>
      <c r="E1395" s="1"/>
      <c r="F1395" s="140"/>
      <c r="G1395" s="1"/>
      <c r="H1395" s="1"/>
      <c r="I1395" s="49"/>
      <c r="J1395" s="1"/>
    </row>
    <row r="1396" spans="1:10" ht="15.75" customHeight="1" x14ac:dyDescent="0.3">
      <c r="A1396" s="139"/>
      <c r="B1396" s="1"/>
      <c r="C1396" s="76"/>
      <c r="D1396" s="1"/>
      <c r="E1396" s="1"/>
      <c r="F1396" s="140"/>
      <c r="G1396" s="1"/>
      <c r="H1396" s="1"/>
      <c r="I1396" s="49"/>
      <c r="J1396" s="1"/>
    </row>
    <row r="1397" spans="1:10" ht="15.75" customHeight="1" x14ac:dyDescent="0.3">
      <c r="A1397" s="139"/>
      <c r="B1397" s="1"/>
      <c r="C1397" s="76"/>
      <c r="D1397" s="1"/>
      <c r="E1397" s="1"/>
      <c r="F1397" s="140"/>
      <c r="G1397" s="1"/>
      <c r="H1397" s="1"/>
      <c r="I1397" s="49"/>
      <c r="J1397" s="1"/>
    </row>
    <row r="1398" spans="1:10" ht="15.75" customHeight="1" x14ac:dyDescent="0.3">
      <c r="A1398" s="139"/>
      <c r="B1398" s="1"/>
      <c r="C1398" s="76"/>
      <c r="D1398" s="1"/>
      <c r="E1398" s="1"/>
      <c r="F1398" s="140"/>
      <c r="G1398" s="1"/>
      <c r="H1398" s="1"/>
      <c r="I1398" s="49"/>
      <c r="J1398" s="1"/>
    </row>
    <row r="1399" spans="1:10" ht="15.75" customHeight="1" x14ac:dyDescent="0.3">
      <c r="A1399" s="139"/>
      <c r="B1399" s="1"/>
      <c r="C1399" s="76"/>
      <c r="D1399" s="1"/>
      <c r="E1399" s="1"/>
      <c r="F1399" s="140"/>
      <c r="G1399" s="1"/>
      <c r="H1399" s="1"/>
      <c r="I1399" s="49"/>
      <c r="J1399" s="1"/>
    </row>
    <row r="1400" spans="1:10" ht="15.75" customHeight="1" x14ac:dyDescent="0.3">
      <c r="A1400" s="139"/>
      <c r="B1400" s="1"/>
      <c r="C1400" s="76"/>
      <c r="D1400" s="1"/>
      <c r="E1400" s="1"/>
      <c r="F1400" s="140"/>
      <c r="G1400" s="1"/>
      <c r="H1400" s="1"/>
      <c r="I1400" s="49"/>
      <c r="J1400" s="1"/>
    </row>
    <row r="1401" spans="1:10" ht="15.75" customHeight="1" x14ac:dyDescent="0.3">
      <c r="A1401" s="139"/>
      <c r="B1401" s="1"/>
      <c r="C1401" s="76"/>
      <c r="D1401" s="1"/>
      <c r="E1401" s="1"/>
      <c r="F1401" s="140"/>
      <c r="G1401" s="1"/>
      <c r="H1401" s="1"/>
      <c r="I1401" s="49"/>
      <c r="J1401" s="1"/>
    </row>
    <row r="1402" spans="1:10" ht="15.75" customHeight="1" x14ac:dyDescent="0.3">
      <c r="A1402" s="139"/>
      <c r="B1402" s="1"/>
      <c r="C1402" s="76"/>
      <c r="D1402" s="1"/>
      <c r="E1402" s="1"/>
      <c r="F1402" s="140"/>
      <c r="G1402" s="1"/>
      <c r="H1402" s="1"/>
      <c r="I1402" s="49"/>
      <c r="J1402" s="1"/>
    </row>
    <row r="1403" spans="1:10" ht="15.75" customHeight="1" x14ac:dyDescent="0.3">
      <c r="A1403" s="139"/>
      <c r="B1403" s="1"/>
      <c r="C1403" s="76"/>
      <c r="D1403" s="1"/>
      <c r="E1403" s="1"/>
      <c r="F1403" s="140"/>
      <c r="G1403" s="1"/>
      <c r="H1403" s="1"/>
      <c r="I1403" s="49"/>
      <c r="J1403" s="1"/>
    </row>
    <row r="1404" spans="1:10" ht="15.75" customHeight="1" x14ac:dyDescent="0.3">
      <c r="A1404" s="139"/>
      <c r="B1404" s="1"/>
      <c r="C1404" s="76"/>
      <c r="D1404" s="1"/>
      <c r="E1404" s="1"/>
      <c r="F1404" s="140"/>
      <c r="G1404" s="1"/>
      <c r="H1404" s="1"/>
      <c r="I1404" s="49"/>
      <c r="J1404" s="1"/>
    </row>
    <row r="1405" spans="1:10" ht="15.75" customHeight="1" x14ac:dyDescent="0.3">
      <c r="A1405" s="139"/>
      <c r="B1405" s="1"/>
      <c r="C1405" s="76"/>
      <c r="D1405" s="1"/>
      <c r="E1405" s="1"/>
      <c r="F1405" s="140"/>
      <c r="G1405" s="1"/>
      <c r="H1405" s="1"/>
      <c r="I1405" s="49"/>
      <c r="J1405" s="1"/>
    </row>
    <row r="1406" spans="1:10" ht="15.75" customHeight="1" x14ac:dyDescent="0.3">
      <c r="A1406" s="139"/>
      <c r="B1406" s="1"/>
      <c r="C1406" s="76"/>
      <c r="D1406" s="1"/>
      <c r="E1406" s="1"/>
      <c r="F1406" s="140"/>
      <c r="G1406" s="1"/>
      <c r="H1406" s="1"/>
      <c r="I1406" s="49"/>
      <c r="J1406" s="1"/>
    </row>
    <row r="1407" spans="1:10" ht="15.75" customHeight="1" x14ac:dyDescent="0.3">
      <c r="A1407" s="139"/>
      <c r="B1407" s="1"/>
      <c r="C1407" s="76"/>
      <c r="D1407" s="1"/>
      <c r="E1407" s="1"/>
      <c r="F1407" s="140"/>
      <c r="G1407" s="1"/>
      <c r="H1407" s="1"/>
      <c r="I1407" s="49"/>
      <c r="J1407" s="1"/>
    </row>
    <row r="1408" spans="1:10" ht="15.75" customHeight="1" x14ac:dyDescent="0.3">
      <c r="A1408" s="139"/>
      <c r="B1408" s="1"/>
      <c r="C1408" s="76"/>
      <c r="D1408" s="1"/>
      <c r="E1408" s="1"/>
      <c r="F1408" s="140"/>
      <c r="G1408" s="1"/>
      <c r="H1408" s="1"/>
      <c r="I1408" s="49"/>
      <c r="J1408" s="1"/>
    </row>
    <row r="1409" spans="1:10" ht="15.75" customHeight="1" x14ac:dyDescent="0.3">
      <c r="A1409" s="139"/>
      <c r="B1409" s="1"/>
      <c r="C1409" s="76"/>
      <c r="D1409" s="1"/>
      <c r="E1409" s="1"/>
      <c r="F1409" s="140"/>
      <c r="G1409" s="1"/>
      <c r="H1409" s="1"/>
      <c r="I1409" s="49"/>
      <c r="J1409" s="1"/>
    </row>
    <row r="1410" spans="1:10" ht="15.75" customHeight="1" x14ac:dyDescent="0.3">
      <c r="A1410" s="139"/>
      <c r="B1410" s="1"/>
      <c r="C1410" s="76"/>
      <c r="D1410" s="1"/>
      <c r="E1410" s="1"/>
      <c r="F1410" s="140"/>
      <c r="G1410" s="1"/>
      <c r="H1410" s="1"/>
      <c r="I1410" s="49"/>
      <c r="J1410" s="1"/>
    </row>
    <row r="1411" spans="1:10" ht="15.75" customHeight="1" x14ac:dyDescent="0.3">
      <c r="A1411" s="139"/>
      <c r="B1411" s="1"/>
      <c r="C1411" s="76"/>
      <c r="D1411" s="1"/>
      <c r="E1411" s="1"/>
      <c r="F1411" s="140"/>
      <c r="G1411" s="1"/>
      <c r="H1411" s="1"/>
      <c r="I1411" s="49"/>
      <c r="J1411" s="1"/>
    </row>
    <row r="1412" spans="1:10" ht="15.75" customHeight="1" x14ac:dyDescent="0.3">
      <c r="A1412" s="139"/>
      <c r="B1412" s="1"/>
      <c r="C1412" s="76"/>
      <c r="D1412" s="1"/>
      <c r="E1412" s="1"/>
      <c r="F1412" s="140"/>
      <c r="G1412" s="1"/>
      <c r="H1412" s="1"/>
      <c r="I1412" s="49"/>
      <c r="J1412" s="1"/>
    </row>
    <row r="1413" spans="1:10" ht="15.75" customHeight="1" x14ac:dyDescent="0.3">
      <c r="A1413" s="139"/>
      <c r="B1413" s="1"/>
      <c r="C1413" s="76"/>
      <c r="D1413" s="1"/>
      <c r="E1413" s="1"/>
      <c r="F1413" s="140"/>
      <c r="G1413" s="1"/>
      <c r="H1413" s="1"/>
      <c r="I1413" s="49"/>
      <c r="J1413" s="1"/>
    </row>
    <row r="1414" spans="1:10" ht="15.75" customHeight="1" x14ac:dyDescent="0.3">
      <c r="A1414" s="139"/>
      <c r="B1414" s="1"/>
      <c r="C1414" s="76"/>
      <c r="D1414" s="1"/>
      <c r="E1414" s="1"/>
      <c r="F1414" s="140"/>
      <c r="G1414" s="1"/>
      <c r="H1414" s="1"/>
      <c r="I1414" s="49"/>
      <c r="J1414" s="1"/>
    </row>
    <row r="1415" spans="1:10" ht="15.75" customHeight="1" x14ac:dyDescent="0.3">
      <c r="A1415" s="139"/>
      <c r="B1415" s="1"/>
      <c r="C1415" s="76"/>
      <c r="D1415" s="1"/>
      <c r="E1415" s="1"/>
      <c r="F1415" s="140"/>
      <c r="G1415" s="1"/>
      <c r="H1415" s="1"/>
      <c r="I1415" s="49"/>
      <c r="J1415" s="1"/>
    </row>
    <row r="1416" spans="1:10" ht="15.75" customHeight="1" x14ac:dyDescent="0.3">
      <c r="A1416" s="139"/>
      <c r="B1416" s="1"/>
      <c r="C1416" s="76"/>
      <c r="D1416" s="1"/>
      <c r="E1416" s="1"/>
      <c r="F1416" s="140"/>
      <c r="G1416" s="1"/>
      <c r="H1416" s="1"/>
      <c r="I1416" s="49"/>
      <c r="J1416" s="1"/>
    </row>
    <row r="1417" spans="1:10" ht="15.75" customHeight="1" x14ac:dyDescent="0.3">
      <c r="A1417" s="139"/>
      <c r="B1417" s="1"/>
      <c r="C1417" s="76"/>
      <c r="D1417" s="1"/>
      <c r="E1417" s="1"/>
      <c r="F1417" s="140"/>
      <c r="G1417" s="1"/>
      <c r="H1417" s="1"/>
      <c r="I1417" s="49"/>
      <c r="J1417" s="1"/>
    </row>
    <row r="1418" spans="1:10" ht="15.75" customHeight="1" x14ac:dyDescent="0.3">
      <c r="A1418" s="139"/>
      <c r="B1418" s="1"/>
      <c r="C1418" s="76"/>
      <c r="D1418" s="1"/>
      <c r="E1418" s="1"/>
      <c r="F1418" s="140"/>
      <c r="G1418" s="1"/>
      <c r="H1418" s="1"/>
      <c r="I1418" s="49"/>
      <c r="J1418" s="1"/>
    </row>
    <row r="1419" spans="1:10" ht="15.75" customHeight="1" x14ac:dyDescent="0.3">
      <c r="A1419" s="139"/>
      <c r="B1419" s="1"/>
      <c r="C1419" s="76"/>
      <c r="D1419" s="1"/>
      <c r="E1419" s="1"/>
      <c r="F1419" s="140"/>
      <c r="G1419" s="1"/>
      <c r="H1419" s="1"/>
      <c r="I1419" s="49"/>
      <c r="J1419" s="1"/>
    </row>
    <row r="1420" spans="1:10" ht="15.75" customHeight="1" x14ac:dyDescent="0.3">
      <c r="A1420" s="139"/>
      <c r="B1420" s="1"/>
      <c r="C1420" s="76"/>
      <c r="D1420" s="1"/>
      <c r="E1420" s="1"/>
      <c r="F1420" s="140"/>
      <c r="G1420" s="1"/>
      <c r="H1420" s="1"/>
      <c r="I1420" s="49"/>
      <c r="J1420" s="1"/>
    </row>
    <row r="1421" spans="1:10" ht="15.75" customHeight="1" x14ac:dyDescent="0.3">
      <c r="A1421" s="139"/>
      <c r="B1421" s="1"/>
      <c r="C1421" s="76"/>
      <c r="D1421" s="1"/>
      <c r="E1421" s="1"/>
      <c r="F1421" s="140"/>
      <c r="G1421" s="1"/>
      <c r="H1421" s="1"/>
      <c r="I1421" s="49"/>
      <c r="J1421" s="1"/>
    </row>
    <row r="1422" spans="1:10" ht="15.75" customHeight="1" x14ac:dyDescent="0.3">
      <c r="A1422" s="139"/>
      <c r="B1422" s="1"/>
      <c r="C1422" s="76"/>
      <c r="D1422" s="1"/>
      <c r="E1422" s="1"/>
      <c r="F1422" s="140"/>
      <c r="G1422" s="1"/>
      <c r="H1422" s="1"/>
      <c r="I1422" s="49"/>
      <c r="J1422" s="1"/>
    </row>
    <row r="1423" spans="1:10" ht="15.75" customHeight="1" x14ac:dyDescent="0.3">
      <c r="A1423" s="139"/>
      <c r="B1423" s="1"/>
      <c r="C1423" s="76"/>
      <c r="D1423" s="1"/>
      <c r="E1423" s="1"/>
      <c r="F1423" s="140"/>
      <c r="G1423" s="1"/>
      <c r="H1423" s="1"/>
      <c r="I1423" s="49"/>
      <c r="J1423" s="1"/>
    </row>
    <row r="1424" spans="1:10" ht="15.75" customHeight="1" x14ac:dyDescent="0.3">
      <c r="A1424" s="139"/>
      <c r="B1424" s="1"/>
      <c r="C1424" s="76"/>
      <c r="D1424" s="1"/>
      <c r="E1424" s="1"/>
      <c r="F1424" s="140"/>
      <c r="G1424" s="1"/>
      <c r="H1424" s="1"/>
      <c r="I1424" s="49"/>
      <c r="J1424" s="1"/>
    </row>
    <row r="1425" spans="1:10" ht="15.75" customHeight="1" x14ac:dyDescent="0.3">
      <c r="A1425" s="139"/>
      <c r="B1425" s="1"/>
      <c r="C1425" s="76"/>
      <c r="D1425" s="1"/>
      <c r="E1425" s="1"/>
      <c r="F1425" s="140"/>
      <c r="G1425" s="1"/>
      <c r="H1425" s="1"/>
      <c r="I1425" s="49"/>
      <c r="J1425" s="1"/>
    </row>
    <row r="1426" spans="1:10" ht="15.75" customHeight="1" x14ac:dyDescent="0.3">
      <c r="A1426" s="139"/>
      <c r="B1426" s="1"/>
      <c r="C1426" s="76"/>
      <c r="D1426" s="1"/>
      <c r="E1426" s="1"/>
      <c r="F1426" s="140"/>
      <c r="G1426" s="1"/>
      <c r="H1426" s="1"/>
      <c r="I1426" s="49"/>
      <c r="J1426" s="1"/>
    </row>
    <row r="1427" spans="1:10" ht="15.75" customHeight="1" x14ac:dyDescent="0.3">
      <c r="A1427" s="139"/>
      <c r="B1427" s="1"/>
      <c r="C1427" s="76"/>
      <c r="D1427" s="1"/>
      <c r="E1427" s="1"/>
      <c r="F1427" s="140"/>
      <c r="G1427" s="1"/>
      <c r="H1427" s="1"/>
      <c r="I1427" s="49"/>
      <c r="J1427" s="1"/>
    </row>
    <row r="1428" spans="1:10" ht="15.75" customHeight="1" x14ac:dyDescent="0.3">
      <c r="A1428" s="139"/>
      <c r="B1428" s="1"/>
      <c r="C1428" s="76"/>
      <c r="D1428" s="1"/>
      <c r="E1428" s="1"/>
      <c r="F1428" s="140"/>
      <c r="G1428" s="1"/>
      <c r="H1428" s="1"/>
      <c r="I1428" s="49"/>
      <c r="J1428" s="1"/>
    </row>
    <row r="1429" spans="1:10" ht="15.75" customHeight="1" x14ac:dyDescent="0.3">
      <c r="A1429" s="139"/>
      <c r="B1429" s="1"/>
      <c r="C1429" s="76"/>
      <c r="D1429" s="1"/>
      <c r="E1429" s="1"/>
      <c r="F1429" s="140"/>
      <c r="G1429" s="1"/>
      <c r="H1429" s="1"/>
      <c r="I1429" s="49"/>
      <c r="J1429" s="1"/>
    </row>
    <row r="1430" spans="1:10" ht="15.75" customHeight="1" x14ac:dyDescent="0.3">
      <c r="A1430" s="139"/>
      <c r="B1430" s="1"/>
      <c r="C1430" s="76"/>
      <c r="D1430" s="1"/>
      <c r="E1430" s="1"/>
      <c r="F1430" s="140"/>
      <c r="G1430" s="1"/>
      <c r="H1430" s="1"/>
      <c r="I1430" s="49"/>
      <c r="J1430" s="1"/>
    </row>
    <row r="1431" spans="1:10" ht="15.75" customHeight="1" x14ac:dyDescent="0.3">
      <c r="A1431" s="139"/>
      <c r="B1431" s="1"/>
      <c r="C1431" s="76"/>
      <c r="D1431" s="1"/>
      <c r="E1431" s="1"/>
      <c r="F1431" s="140"/>
      <c r="G1431" s="1"/>
      <c r="H1431" s="1"/>
      <c r="I1431" s="49"/>
      <c r="J1431" s="1"/>
    </row>
    <row r="1432" spans="1:10" ht="15.75" customHeight="1" x14ac:dyDescent="0.3">
      <c r="A1432" s="139"/>
      <c r="B1432" s="1"/>
      <c r="C1432" s="76"/>
      <c r="D1432" s="1"/>
      <c r="E1432" s="1"/>
      <c r="F1432" s="140"/>
      <c r="G1432" s="1"/>
      <c r="H1432" s="1"/>
      <c r="I1432" s="49"/>
      <c r="J1432" s="1"/>
    </row>
    <row r="1433" spans="1:10" ht="15.75" customHeight="1" x14ac:dyDescent="0.3">
      <c r="A1433" s="139"/>
      <c r="B1433" s="1"/>
      <c r="C1433" s="76"/>
      <c r="D1433" s="1"/>
      <c r="E1433" s="1"/>
      <c r="F1433" s="140"/>
      <c r="G1433" s="1"/>
      <c r="H1433" s="1"/>
      <c r="I1433" s="49"/>
      <c r="J1433" s="1"/>
    </row>
    <row r="1434" spans="1:10" ht="15.75" customHeight="1" x14ac:dyDescent="0.3">
      <c r="A1434" s="139"/>
      <c r="B1434" s="1"/>
      <c r="C1434" s="76"/>
      <c r="D1434" s="1"/>
      <c r="E1434" s="1"/>
      <c r="F1434" s="140"/>
      <c r="G1434" s="1"/>
      <c r="H1434" s="1"/>
      <c r="I1434" s="49"/>
      <c r="J1434" s="1"/>
    </row>
    <row r="1435" spans="1:10" ht="15.75" customHeight="1" x14ac:dyDescent="0.3">
      <c r="A1435" s="139"/>
      <c r="B1435" s="1"/>
      <c r="C1435" s="76"/>
      <c r="D1435" s="1"/>
      <c r="E1435" s="1"/>
      <c r="F1435" s="140"/>
      <c r="G1435" s="1"/>
      <c r="H1435" s="1"/>
      <c r="I1435" s="49"/>
      <c r="J1435" s="1"/>
    </row>
    <row r="1436" spans="1:10" ht="15.75" customHeight="1" x14ac:dyDescent="0.3">
      <c r="A1436" s="139"/>
      <c r="B1436" s="1"/>
      <c r="C1436" s="76"/>
      <c r="D1436" s="1"/>
      <c r="E1436" s="1"/>
      <c r="F1436" s="140"/>
      <c r="G1436" s="1"/>
      <c r="H1436" s="1"/>
      <c r="I1436" s="49"/>
      <c r="J1436" s="1"/>
    </row>
    <row r="1437" spans="1:10" ht="15.75" customHeight="1" x14ac:dyDescent="0.3">
      <c r="A1437" s="139"/>
      <c r="B1437" s="1"/>
      <c r="C1437" s="76"/>
      <c r="D1437" s="1"/>
      <c r="E1437" s="1"/>
      <c r="F1437" s="140"/>
      <c r="G1437" s="1"/>
      <c r="H1437" s="1"/>
      <c r="I1437" s="49"/>
      <c r="J1437" s="1"/>
    </row>
    <row r="1438" spans="1:10" ht="15.75" customHeight="1" x14ac:dyDescent="0.3">
      <c r="A1438" s="139"/>
      <c r="B1438" s="1"/>
      <c r="C1438" s="76"/>
      <c r="D1438" s="1"/>
      <c r="E1438" s="1"/>
      <c r="F1438" s="140"/>
      <c r="G1438" s="1"/>
      <c r="H1438" s="1"/>
      <c r="I1438" s="49"/>
      <c r="J1438" s="1"/>
    </row>
    <row r="1439" spans="1:10" ht="15.75" customHeight="1" x14ac:dyDescent="0.3">
      <c r="A1439" s="139"/>
      <c r="B1439" s="1"/>
      <c r="C1439" s="76"/>
      <c r="D1439" s="1"/>
      <c r="E1439" s="1"/>
      <c r="F1439" s="140"/>
      <c r="G1439" s="1"/>
      <c r="H1439" s="1"/>
      <c r="I1439" s="49"/>
      <c r="J1439" s="1"/>
    </row>
    <row r="1440" spans="1:10" ht="15.75" customHeight="1" x14ac:dyDescent="0.3">
      <c r="A1440" s="139"/>
      <c r="B1440" s="1"/>
      <c r="C1440" s="76"/>
      <c r="D1440" s="1"/>
      <c r="E1440" s="1"/>
      <c r="F1440" s="140"/>
      <c r="G1440" s="1"/>
      <c r="H1440" s="1"/>
      <c r="I1440" s="49"/>
      <c r="J1440" s="1"/>
    </row>
    <row r="1441" spans="1:10" ht="15.75" customHeight="1" x14ac:dyDescent="0.3">
      <c r="A1441" s="139"/>
      <c r="B1441" s="1"/>
      <c r="C1441" s="76"/>
      <c r="D1441" s="1"/>
      <c r="E1441" s="1"/>
      <c r="F1441" s="140"/>
      <c r="G1441" s="1"/>
      <c r="H1441" s="1"/>
      <c r="I1441" s="49"/>
      <c r="J1441" s="1"/>
    </row>
    <row r="1442" spans="1:10" ht="15.75" customHeight="1" x14ac:dyDescent="0.3">
      <c r="A1442" s="139"/>
      <c r="B1442" s="1"/>
      <c r="C1442" s="76"/>
      <c r="D1442" s="1"/>
      <c r="E1442" s="1"/>
      <c r="F1442" s="140"/>
      <c r="G1442" s="1"/>
      <c r="H1442" s="1"/>
      <c r="I1442" s="49"/>
      <c r="J1442" s="1"/>
    </row>
    <row r="1443" spans="1:10" ht="15.75" customHeight="1" x14ac:dyDescent="0.3">
      <c r="A1443" s="139"/>
      <c r="B1443" s="1"/>
      <c r="C1443" s="76"/>
      <c r="D1443" s="1"/>
      <c r="E1443" s="1"/>
      <c r="F1443" s="140"/>
      <c r="G1443" s="1"/>
      <c r="H1443" s="1"/>
      <c r="I1443" s="49"/>
      <c r="J1443" s="1"/>
    </row>
    <row r="1444" spans="1:10" ht="15.75" customHeight="1" x14ac:dyDescent="0.3">
      <c r="A1444" s="139"/>
      <c r="B1444" s="1"/>
      <c r="C1444" s="76"/>
      <c r="D1444" s="1"/>
      <c r="E1444" s="1"/>
      <c r="F1444" s="140"/>
      <c r="G1444" s="1"/>
      <c r="H1444" s="1"/>
      <c r="I1444" s="49"/>
      <c r="J1444" s="1"/>
    </row>
    <row r="1445" spans="1:10" ht="15.75" customHeight="1" x14ac:dyDescent="0.3">
      <c r="A1445" s="139"/>
      <c r="B1445" s="1"/>
      <c r="C1445" s="76"/>
      <c r="D1445" s="1"/>
      <c r="E1445" s="1"/>
      <c r="F1445" s="140"/>
      <c r="G1445" s="1"/>
      <c r="H1445" s="1"/>
      <c r="I1445" s="49"/>
      <c r="J1445" s="1"/>
    </row>
    <row r="1446" spans="1:10" ht="15.75" customHeight="1" x14ac:dyDescent="0.3">
      <c r="A1446" s="139"/>
      <c r="B1446" s="1"/>
      <c r="C1446" s="76"/>
      <c r="D1446" s="1"/>
      <c r="E1446" s="1"/>
      <c r="F1446" s="140"/>
      <c r="G1446" s="1"/>
      <c r="H1446" s="1"/>
      <c r="I1446" s="49"/>
      <c r="J1446" s="1"/>
    </row>
    <row r="1447" spans="1:10" ht="15.75" customHeight="1" x14ac:dyDescent="0.3">
      <c r="A1447" s="139"/>
      <c r="B1447" s="1"/>
      <c r="C1447" s="76"/>
      <c r="D1447" s="1"/>
      <c r="E1447" s="1"/>
      <c r="F1447" s="140"/>
      <c r="G1447" s="1"/>
      <c r="H1447" s="1"/>
      <c r="I1447" s="49"/>
      <c r="J1447" s="1"/>
    </row>
    <row r="1448" spans="1:10" ht="15.75" customHeight="1" x14ac:dyDescent="0.3">
      <c r="A1448" s="139"/>
      <c r="B1448" s="1"/>
      <c r="C1448" s="76"/>
      <c r="D1448" s="1"/>
      <c r="E1448" s="1"/>
      <c r="F1448" s="140"/>
      <c r="G1448" s="1"/>
      <c r="H1448" s="1"/>
      <c r="I1448" s="49"/>
      <c r="J1448" s="1"/>
    </row>
    <row r="1449" spans="1:10" ht="15.75" customHeight="1" x14ac:dyDescent="0.3">
      <c r="A1449" s="139"/>
      <c r="B1449" s="1"/>
      <c r="C1449" s="76"/>
      <c r="D1449" s="1"/>
      <c r="E1449" s="1"/>
      <c r="F1449" s="140"/>
      <c r="G1449" s="1"/>
      <c r="H1449" s="1"/>
      <c r="I1449" s="49"/>
      <c r="J1449" s="1"/>
    </row>
    <row r="1450" spans="1:10" ht="15.75" customHeight="1" x14ac:dyDescent="0.3">
      <c r="A1450" s="139"/>
      <c r="B1450" s="1"/>
      <c r="C1450" s="76"/>
      <c r="D1450" s="1"/>
      <c r="E1450" s="1"/>
      <c r="F1450" s="140"/>
      <c r="G1450" s="1"/>
      <c r="H1450" s="1"/>
      <c r="I1450" s="49"/>
      <c r="J1450" s="1"/>
    </row>
    <row r="1451" spans="1:10" ht="15.75" customHeight="1" x14ac:dyDescent="0.3">
      <c r="A1451" s="139"/>
      <c r="B1451" s="1"/>
      <c r="C1451" s="76"/>
      <c r="D1451" s="1"/>
      <c r="E1451" s="1"/>
      <c r="F1451" s="140"/>
      <c r="G1451" s="1"/>
      <c r="H1451" s="1"/>
      <c r="I1451" s="49"/>
      <c r="J1451" s="1"/>
    </row>
    <row r="1452" spans="1:10" ht="15.75" customHeight="1" x14ac:dyDescent="0.3">
      <c r="A1452" s="139"/>
      <c r="B1452" s="1"/>
      <c r="C1452" s="76"/>
      <c r="D1452" s="1"/>
      <c r="E1452" s="1"/>
      <c r="F1452" s="140"/>
      <c r="G1452" s="1"/>
      <c r="H1452" s="1"/>
      <c r="I1452" s="49"/>
      <c r="J1452" s="1"/>
    </row>
    <row r="1453" spans="1:10" ht="15.75" customHeight="1" x14ac:dyDescent="0.3">
      <c r="A1453" s="139"/>
      <c r="B1453" s="1"/>
      <c r="C1453" s="76"/>
      <c r="D1453" s="1"/>
      <c r="E1453" s="1"/>
      <c r="F1453" s="140"/>
      <c r="G1453" s="1"/>
      <c r="H1453" s="1"/>
      <c r="I1453" s="49"/>
      <c r="J1453" s="1"/>
    </row>
    <row r="1454" spans="1:10" ht="15.75" customHeight="1" x14ac:dyDescent="0.3">
      <c r="A1454" s="139"/>
      <c r="B1454" s="1"/>
      <c r="C1454" s="76"/>
      <c r="D1454" s="1"/>
      <c r="E1454" s="1"/>
      <c r="F1454" s="140"/>
      <c r="G1454" s="1"/>
      <c r="H1454" s="1"/>
      <c r="I1454" s="49"/>
      <c r="J1454" s="1"/>
    </row>
    <row r="1455" spans="1:10" ht="15.75" customHeight="1" x14ac:dyDescent="0.3">
      <c r="A1455" s="139"/>
      <c r="B1455" s="1"/>
      <c r="C1455" s="76"/>
      <c r="D1455" s="1"/>
      <c r="E1455" s="1"/>
      <c r="F1455" s="140"/>
      <c r="G1455" s="1"/>
      <c r="H1455" s="1"/>
      <c r="I1455" s="49"/>
      <c r="J1455" s="1"/>
    </row>
    <row r="1456" spans="1:10" ht="15.75" customHeight="1" x14ac:dyDescent="0.3">
      <c r="A1456" s="139"/>
      <c r="B1456" s="1"/>
      <c r="C1456" s="76"/>
      <c r="D1456" s="1"/>
      <c r="E1456" s="1"/>
      <c r="F1456" s="140"/>
      <c r="G1456" s="1"/>
      <c r="H1456" s="1"/>
      <c r="I1456" s="49"/>
      <c r="J1456" s="1"/>
    </row>
    <row r="1457" spans="1:10" ht="15.75" customHeight="1" x14ac:dyDescent="0.3">
      <c r="A1457" s="139"/>
      <c r="B1457" s="1"/>
      <c r="C1457" s="76"/>
      <c r="D1457" s="1"/>
      <c r="E1457" s="1"/>
      <c r="F1457" s="140"/>
      <c r="G1457" s="1"/>
      <c r="H1457" s="1"/>
      <c r="I1457" s="49"/>
      <c r="J1457" s="1"/>
    </row>
    <row r="1458" spans="1:10" ht="15.75" customHeight="1" x14ac:dyDescent="0.3">
      <c r="A1458" s="139"/>
      <c r="B1458" s="1"/>
      <c r="C1458" s="76"/>
      <c r="D1458" s="1"/>
      <c r="E1458" s="1"/>
      <c r="F1458" s="140"/>
      <c r="G1458" s="1"/>
      <c r="H1458" s="1"/>
      <c r="I1458" s="49"/>
      <c r="J1458" s="1"/>
    </row>
    <row r="1459" spans="1:10" ht="15.75" customHeight="1" x14ac:dyDescent="0.3">
      <c r="A1459" s="139"/>
      <c r="B1459" s="1"/>
      <c r="C1459" s="76"/>
      <c r="D1459" s="1"/>
      <c r="E1459" s="1"/>
      <c r="F1459" s="140"/>
      <c r="G1459" s="1"/>
      <c r="H1459" s="1"/>
      <c r="I1459" s="49"/>
      <c r="J1459" s="1"/>
    </row>
    <row r="1460" spans="1:10" ht="15.75" customHeight="1" x14ac:dyDescent="0.3">
      <c r="A1460" s="139"/>
      <c r="B1460" s="1"/>
      <c r="C1460" s="76"/>
      <c r="D1460" s="1"/>
      <c r="E1460" s="1"/>
      <c r="F1460" s="140"/>
      <c r="G1460" s="1"/>
      <c r="H1460" s="1"/>
      <c r="I1460" s="49"/>
      <c r="J1460" s="1"/>
    </row>
    <row r="1461" spans="1:10" ht="15.75" customHeight="1" x14ac:dyDescent="0.3">
      <c r="A1461" s="139"/>
      <c r="B1461" s="1"/>
      <c r="C1461" s="76"/>
      <c r="D1461" s="1"/>
      <c r="E1461" s="1"/>
      <c r="F1461" s="140"/>
      <c r="G1461" s="1"/>
      <c r="H1461" s="1"/>
      <c r="I1461" s="49"/>
      <c r="J1461" s="1"/>
    </row>
    <row r="1462" spans="1:10" ht="15.75" customHeight="1" x14ac:dyDescent="0.3">
      <c r="A1462" s="139"/>
      <c r="B1462" s="1"/>
      <c r="C1462" s="76"/>
      <c r="D1462" s="1"/>
      <c r="E1462" s="1"/>
      <c r="F1462" s="140"/>
      <c r="G1462" s="1"/>
      <c r="H1462" s="1"/>
      <c r="I1462" s="49"/>
      <c r="J1462" s="1"/>
    </row>
    <row r="1463" spans="1:10" ht="15.75" customHeight="1" x14ac:dyDescent="0.3">
      <c r="A1463" s="139"/>
      <c r="B1463" s="1"/>
      <c r="C1463" s="76"/>
      <c r="D1463" s="1"/>
      <c r="E1463" s="1"/>
      <c r="F1463" s="140"/>
      <c r="G1463" s="1"/>
      <c r="H1463" s="1"/>
      <c r="I1463" s="49"/>
      <c r="J1463" s="1"/>
    </row>
    <row r="1464" spans="1:10" ht="15.75" customHeight="1" x14ac:dyDescent="0.3">
      <c r="A1464" s="139"/>
      <c r="B1464" s="1"/>
      <c r="C1464" s="76"/>
      <c r="D1464" s="1"/>
      <c r="E1464" s="1"/>
      <c r="F1464" s="140"/>
      <c r="G1464" s="1"/>
      <c r="H1464" s="1"/>
      <c r="I1464" s="49"/>
      <c r="J1464" s="1"/>
    </row>
    <row r="1465" spans="1:10" ht="15.75" customHeight="1" x14ac:dyDescent="0.3">
      <c r="A1465" s="139"/>
      <c r="B1465" s="1"/>
      <c r="C1465" s="76"/>
      <c r="D1465" s="1"/>
      <c r="E1465" s="1"/>
      <c r="F1465" s="140"/>
      <c r="G1465" s="1"/>
      <c r="H1465" s="1"/>
      <c r="I1465" s="49"/>
      <c r="J1465" s="1"/>
    </row>
    <row r="1466" spans="1:10" ht="15.75" customHeight="1" x14ac:dyDescent="0.3">
      <c r="A1466" s="139"/>
      <c r="B1466" s="1"/>
      <c r="C1466" s="76"/>
      <c r="D1466" s="1"/>
      <c r="E1466" s="1"/>
      <c r="F1466" s="140"/>
      <c r="G1466" s="1"/>
      <c r="H1466" s="1"/>
      <c r="I1466" s="49"/>
      <c r="J1466" s="1"/>
    </row>
    <row r="1467" spans="1:10" ht="15.75" customHeight="1" x14ac:dyDescent="0.3">
      <c r="A1467" s="139"/>
      <c r="B1467" s="1"/>
      <c r="C1467" s="76"/>
      <c r="D1467" s="1"/>
      <c r="E1467" s="1"/>
      <c r="F1467" s="140"/>
      <c r="G1467" s="1"/>
      <c r="H1467" s="1"/>
      <c r="I1467" s="49"/>
      <c r="J1467" s="1"/>
    </row>
    <row r="1468" spans="1:10" ht="15.75" customHeight="1" x14ac:dyDescent="0.3">
      <c r="A1468" s="139"/>
      <c r="B1468" s="1"/>
      <c r="C1468" s="76"/>
      <c r="D1468" s="1"/>
      <c r="E1468" s="1"/>
      <c r="F1468" s="140"/>
      <c r="G1468" s="1"/>
      <c r="H1468" s="1"/>
      <c r="I1468" s="49"/>
      <c r="J1468" s="1"/>
    </row>
    <row r="1469" spans="1:10" ht="15.75" customHeight="1" x14ac:dyDescent="0.3">
      <c r="A1469" s="139"/>
      <c r="B1469" s="1"/>
      <c r="C1469" s="76"/>
      <c r="D1469" s="1"/>
      <c r="E1469" s="1"/>
      <c r="F1469" s="140"/>
      <c r="G1469" s="1"/>
      <c r="H1469" s="1"/>
      <c r="I1469" s="49"/>
      <c r="J1469" s="1"/>
    </row>
    <row r="1470" spans="1:10" ht="15.75" customHeight="1" x14ac:dyDescent="0.3">
      <c r="A1470" s="139"/>
      <c r="B1470" s="1"/>
      <c r="C1470" s="76"/>
      <c r="D1470" s="1"/>
      <c r="E1470" s="1"/>
      <c r="F1470" s="140"/>
      <c r="G1470" s="1"/>
      <c r="H1470" s="1"/>
      <c r="I1470" s="49"/>
      <c r="J1470" s="1"/>
    </row>
    <row r="1471" spans="1:10" ht="15.75" customHeight="1" x14ac:dyDescent="0.3">
      <c r="A1471" s="139"/>
      <c r="B1471" s="1"/>
      <c r="C1471" s="76"/>
      <c r="D1471" s="1"/>
      <c r="E1471" s="1"/>
      <c r="F1471" s="140"/>
      <c r="G1471" s="1"/>
      <c r="H1471" s="1"/>
      <c r="I1471" s="49"/>
      <c r="J1471" s="1"/>
    </row>
    <row r="1472" spans="1:10" ht="15.75" customHeight="1" x14ac:dyDescent="0.3">
      <c r="A1472" s="139"/>
      <c r="B1472" s="1"/>
      <c r="C1472" s="76"/>
      <c r="D1472" s="1"/>
      <c r="E1472" s="1"/>
      <c r="F1472" s="140"/>
      <c r="G1472" s="1"/>
      <c r="H1472" s="1"/>
      <c r="I1472" s="49"/>
      <c r="J1472" s="1"/>
    </row>
    <row r="1473" spans="1:10" ht="15.75" customHeight="1" x14ac:dyDescent="0.3">
      <c r="A1473" s="139"/>
      <c r="B1473" s="1"/>
      <c r="C1473" s="76"/>
      <c r="D1473" s="1"/>
      <c r="E1473" s="1"/>
      <c r="F1473" s="140"/>
      <c r="G1473" s="1"/>
      <c r="H1473" s="1"/>
      <c r="I1473" s="49"/>
      <c r="J1473" s="1"/>
    </row>
    <row r="1474" spans="1:10" ht="15.75" customHeight="1" x14ac:dyDescent="0.3">
      <c r="A1474" s="139"/>
      <c r="B1474" s="1"/>
      <c r="C1474" s="76"/>
      <c r="D1474" s="1"/>
      <c r="E1474" s="1"/>
      <c r="F1474" s="140"/>
      <c r="G1474" s="1"/>
      <c r="H1474" s="1"/>
      <c r="I1474" s="49"/>
      <c r="J1474" s="1"/>
    </row>
    <row r="1475" spans="1:10" ht="15.75" customHeight="1" x14ac:dyDescent="0.3">
      <c r="A1475" s="139"/>
      <c r="B1475" s="1"/>
      <c r="C1475" s="76"/>
      <c r="D1475" s="1"/>
      <c r="E1475" s="1"/>
      <c r="F1475" s="140"/>
      <c r="G1475" s="1"/>
      <c r="H1475" s="1"/>
      <c r="I1475" s="49"/>
      <c r="J1475" s="1"/>
    </row>
    <row r="1476" spans="1:10" ht="15.75" customHeight="1" x14ac:dyDescent="0.3">
      <c r="A1476" s="139"/>
      <c r="B1476" s="1"/>
      <c r="C1476" s="76"/>
      <c r="D1476" s="1"/>
      <c r="E1476" s="1"/>
      <c r="F1476" s="140"/>
      <c r="G1476" s="1"/>
      <c r="H1476" s="1"/>
      <c r="I1476" s="49"/>
      <c r="J1476" s="1"/>
    </row>
    <row r="1477" spans="1:10" ht="15.75" customHeight="1" x14ac:dyDescent="0.3">
      <c r="A1477" s="139"/>
      <c r="B1477" s="1"/>
      <c r="C1477" s="76"/>
      <c r="D1477" s="1"/>
      <c r="E1477" s="1"/>
      <c r="F1477" s="140"/>
      <c r="G1477" s="1"/>
      <c r="H1477" s="1"/>
      <c r="I1477" s="49"/>
      <c r="J1477" s="1"/>
    </row>
    <row r="1478" spans="1:10" ht="15.75" customHeight="1" x14ac:dyDescent="0.3">
      <c r="A1478" s="139"/>
      <c r="B1478" s="1"/>
      <c r="C1478" s="76"/>
      <c r="D1478" s="1"/>
      <c r="E1478" s="1"/>
      <c r="F1478" s="140"/>
      <c r="G1478" s="1"/>
      <c r="H1478" s="1"/>
      <c r="I1478" s="49"/>
      <c r="J1478" s="1"/>
    </row>
    <row r="1479" spans="1:10" ht="15.75" customHeight="1" x14ac:dyDescent="0.3">
      <c r="A1479" s="139"/>
      <c r="B1479" s="1"/>
      <c r="C1479" s="76"/>
      <c r="D1479" s="1"/>
      <c r="E1479" s="1"/>
      <c r="F1479" s="140"/>
      <c r="G1479" s="1"/>
      <c r="H1479" s="1"/>
      <c r="I1479" s="49"/>
      <c r="J1479" s="1"/>
    </row>
    <row r="1480" spans="1:10" ht="15.75" customHeight="1" x14ac:dyDescent="0.3">
      <c r="A1480" s="139"/>
      <c r="B1480" s="1"/>
      <c r="C1480" s="76"/>
      <c r="D1480" s="1"/>
      <c r="E1480" s="1"/>
      <c r="F1480" s="140"/>
      <c r="G1480" s="1"/>
      <c r="H1480" s="1"/>
      <c r="I1480" s="49"/>
      <c r="J1480" s="1"/>
    </row>
    <row r="1481" spans="1:10" ht="15.75" customHeight="1" x14ac:dyDescent="0.3">
      <c r="A1481" s="139"/>
      <c r="B1481" s="1"/>
      <c r="C1481" s="76"/>
      <c r="D1481" s="1"/>
      <c r="E1481" s="1"/>
      <c r="F1481" s="140"/>
      <c r="G1481" s="1"/>
      <c r="H1481" s="1"/>
      <c r="I1481" s="49"/>
      <c r="J1481" s="1"/>
    </row>
    <row r="1482" spans="1:10" ht="15.75" customHeight="1" x14ac:dyDescent="0.3">
      <c r="A1482" s="139"/>
      <c r="B1482" s="1"/>
      <c r="C1482" s="76"/>
      <c r="D1482" s="1"/>
      <c r="E1482" s="1"/>
      <c r="F1482" s="140"/>
      <c r="G1482" s="1"/>
      <c r="H1482" s="1"/>
      <c r="I1482" s="49"/>
      <c r="J1482" s="1"/>
    </row>
    <row r="1483" spans="1:10" ht="15.75" customHeight="1" x14ac:dyDescent="0.3">
      <c r="A1483" s="139"/>
      <c r="B1483" s="1"/>
      <c r="C1483" s="76"/>
      <c r="D1483" s="1"/>
      <c r="E1483" s="1"/>
      <c r="F1483" s="140"/>
      <c r="G1483" s="1"/>
      <c r="H1483" s="1"/>
      <c r="I1483" s="49"/>
      <c r="J1483" s="1"/>
    </row>
    <row r="1484" spans="1:10" ht="15.75" customHeight="1" x14ac:dyDescent="0.3">
      <c r="A1484" s="139"/>
      <c r="B1484" s="1"/>
      <c r="C1484" s="76"/>
      <c r="D1484" s="1"/>
      <c r="E1484" s="1"/>
      <c r="F1484" s="140"/>
      <c r="G1484" s="1"/>
      <c r="H1484" s="1"/>
      <c r="I1484" s="49"/>
      <c r="J1484" s="1"/>
    </row>
    <row r="1485" spans="1:10" ht="15.75" customHeight="1" x14ac:dyDescent="0.3">
      <c r="A1485" s="139"/>
      <c r="B1485" s="1"/>
      <c r="C1485" s="76"/>
      <c r="D1485" s="1"/>
      <c r="E1485" s="1"/>
      <c r="F1485" s="140"/>
      <c r="G1485" s="1"/>
      <c r="H1485" s="1"/>
      <c r="I1485" s="49"/>
      <c r="J1485" s="1"/>
    </row>
    <row r="1486" spans="1:10" ht="15.75" customHeight="1" x14ac:dyDescent="0.3">
      <c r="A1486" s="139"/>
      <c r="B1486" s="1"/>
      <c r="C1486" s="76"/>
      <c r="D1486" s="1"/>
      <c r="E1486" s="1"/>
      <c r="F1486" s="140"/>
      <c r="G1486" s="1"/>
      <c r="H1486" s="1"/>
      <c r="I1486" s="49"/>
      <c r="J1486" s="1"/>
    </row>
    <row r="1487" spans="1:10" ht="15.75" customHeight="1" x14ac:dyDescent="0.3">
      <c r="A1487" s="139"/>
      <c r="B1487" s="1"/>
      <c r="C1487" s="76"/>
      <c r="D1487" s="1"/>
      <c r="E1487" s="1"/>
      <c r="F1487" s="140"/>
      <c r="G1487" s="1"/>
      <c r="H1487" s="1"/>
      <c r="I1487" s="49"/>
      <c r="J1487" s="1"/>
    </row>
    <row r="1488" spans="1:10" ht="15.75" customHeight="1" x14ac:dyDescent="0.3">
      <c r="A1488" s="139"/>
      <c r="B1488" s="1"/>
      <c r="C1488" s="76"/>
      <c r="D1488" s="1"/>
      <c r="E1488" s="1"/>
      <c r="F1488" s="140"/>
      <c r="G1488" s="1"/>
      <c r="H1488" s="1"/>
      <c r="I1488" s="49"/>
      <c r="J1488" s="1"/>
    </row>
    <row r="1489" spans="1:10" ht="15.75" customHeight="1" x14ac:dyDescent="0.3">
      <c r="A1489" s="139"/>
      <c r="B1489" s="1"/>
      <c r="C1489" s="76"/>
      <c r="D1489" s="1"/>
      <c r="E1489" s="1"/>
      <c r="F1489" s="140"/>
      <c r="G1489" s="1"/>
      <c r="H1489" s="1"/>
      <c r="I1489" s="49"/>
      <c r="J1489" s="1"/>
    </row>
    <row r="1490" spans="1:10" ht="15.75" customHeight="1" x14ac:dyDescent="0.3">
      <c r="A1490" s="139"/>
      <c r="B1490" s="1"/>
      <c r="C1490" s="76"/>
      <c r="D1490" s="1"/>
      <c r="E1490" s="1"/>
      <c r="F1490" s="140"/>
      <c r="G1490" s="1"/>
      <c r="H1490" s="1"/>
      <c r="I1490" s="49"/>
      <c r="J1490" s="1"/>
    </row>
    <row r="1491" spans="1:10" ht="15.75" customHeight="1" x14ac:dyDescent="0.3">
      <c r="A1491" s="139"/>
      <c r="B1491" s="1"/>
      <c r="C1491" s="76"/>
      <c r="D1491" s="1"/>
      <c r="E1491" s="1"/>
      <c r="F1491" s="140"/>
      <c r="G1491" s="1"/>
      <c r="H1491" s="1"/>
      <c r="I1491" s="49"/>
      <c r="J1491" s="1"/>
    </row>
    <row r="1492" spans="1:10" ht="15.75" customHeight="1" x14ac:dyDescent="0.3">
      <c r="A1492" s="139"/>
      <c r="B1492" s="1"/>
      <c r="C1492" s="76"/>
      <c r="D1492" s="1"/>
      <c r="E1492" s="1"/>
      <c r="F1492" s="140"/>
      <c r="G1492" s="1"/>
      <c r="H1492" s="1"/>
      <c r="I1492" s="49"/>
      <c r="J1492" s="1"/>
    </row>
    <row r="1493" spans="1:10" ht="15.75" customHeight="1" x14ac:dyDescent="0.3">
      <c r="A1493" s="139"/>
      <c r="B1493" s="1"/>
      <c r="C1493" s="76"/>
      <c r="D1493" s="1"/>
      <c r="E1493" s="1"/>
      <c r="F1493" s="140"/>
      <c r="G1493" s="1"/>
      <c r="H1493" s="1"/>
      <c r="I1493" s="49"/>
      <c r="J1493" s="1"/>
    </row>
    <row r="1494" spans="1:10" ht="15.75" customHeight="1" x14ac:dyDescent="0.3">
      <c r="A1494" s="139"/>
      <c r="B1494" s="1"/>
      <c r="C1494" s="76"/>
      <c r="D1494" s="1"/>
      <c r="E1494" s="1"/>
      <c r="F1494" s="140"/>
      <c r="G1494" s="1"/>
      <c r="H1494" s="1"/>
      <c r="I1494" s="49"/>
      <c r="J1494" s="1"/>
    </row>
    <row r="1495" spans="1:10" ht="15.75" customHeight="1" x14ac:dyDescent="0.3">
      <c r="A1495" s="139"/>
      <c r="B1495" s="1"/>
      <c r="C1495" s="76"/>
      <c r="D1495" s="1"/>
      <c r="E1495" s="1"/>
      <c r="F1495" s="140"/>
      <c r="G1495" s="1"/>
      <c r="H1495" s="1"/>
      <c r="I1495" s="49"/>
      <c r="J1495" s="1"/>
    </row>
    <row r="1496" spans="1:10" ht="15.75" customHeight="1" x14ac:dyDescent="0.3">
      <c r="A1496" s="139"/>
      <c r="B1496" s="1"/>
      <c r="C1496" s="76"/>
      <c r="D1496" s="1"/>
      <c r="E1496" s="1"/>
      <c r="F1496" s="140"/>
      <c r="G1496" s="1"/>
      <c r="H1496" s="1"/>
      <c r="I1496" s="49"/>
      <c r="J1496" s="1"/>
    </row>
    <row r="1497" spans="1:10" ht="15.75" customHeight="1" x14ac:dyDescent="0.3">
      <c r="A1497" s="139"/>
      <c r="B1497" s="1"/>
      <c r="C1497" s="76"/>
      <c r="D1497" s="1"/>
      <c r="E1497" s="1"/>
      <c r="F1497" s="140"/>
      <c r="G1497" s="1"/>
      <c r="H1497" s="1"/>
      <c r="I1497" s="49"/>
      <c r="J1497" s="1"/>
    </row>
    <row r="1498" spans="1:10" ht="15.75" customHeight="1" x14ac:dyDescent="0.3">
      <c r="A1498" s="139"/>
      <c r="B1498" s="1"/>
      <c r="C1498" s="76"/>
      <c r="D1498" s="1"/>
      <c r="E1498" s="1"/>
      <c r="F1498" s="140"/>
      <c r="G1498" s="1"/>
      <c r="H1498" s="1"/>
      <c r="I1498" s="49"/>
      <c r="J1498" s="1"/>
    </row>
    <row r="1499" spans="1:10" ht="15.75" customHeight="1" x14ac:dyDescent="0.3">
      <c r="A1499" s="139"/>
      <c r="B1499" s="1"/>
      <c r="C1499" s="76"/>
      <c r="D1499" s="1"/>
      <c r="E1499" s="1"/>
      <c r="F1499" s="140"/>
      <c r="G1499" s="1"/>
      <c r="H1499" s="1"/>
      <c r="I1499" s="49"/>
      <c r="J1499" s="1"/>
    </row>
    <row r="1500" spans="1:10" ht="15.75" customHeight="1" x14ac:dyDescent="0.3">
      <c r="A1500" s="139"/>
      <c r="B1500" s="1"/>
      <c r="C1500" s="76"/>
      <c r="D1500" s="1"/>
      <c r="E1500" s="1"/>
      <c r="F1500" s="140"/>
      <c r="G1500" s="1"/>
      <c r="H1500" s="1"/>
      <c r="I1500" s="49"/>
      <c r="J1500" s="1"/>
    </row>
    <row r="1501" spans="1:10" ht="15.75" customHeight="1" x14ac:dyDescent="0.3">
      <c r="A1501" s="139"/>
      <c r="B1501" s="1"/>
      <c r="C1501" s="76"/>
      <c r="D1501" s="1"/>
      <c r="E1501" s="1"/>
      <c r="F1501" s="140"/>
      <c r="G1501" s="1"/>
      <c r="H1501" s="1"/>
      <c r="I1501" s="49"/>
      <c r="J1501" s="1"/>
    </row>
    <row r="1502" spans="1:10" ht="15.75" customHeight="1" x14ac:dyDescent="0.3">
      <c r="A1502" s="139"/>
      <c r="B1502" s="1"/>
      <c r="C1502" s="76"/>
      <c r="D1502" s="1"/>
      <c r="E1502" s="1"/>
      <c r="F1502" s="140"/>
      <c r="G1502" s="1"/>
      <c r="H1502" s="1"/>
      <c r="I1502" s="49"/>
      <c r="J1502" s="1"/>
    </row>
    <row r="1503" spans="1:10" ht="15.75" customHeight="1" x14ac:dyDescent="0.3">
      <c r="A1503" s="139"/>
      <c r="B1503" s="1"/>
      <c r="C1503" s="76"/>
      <c r="D1503" s="1"/>
      <c r="E1503" s="1"/>
      <c r="F1503" s="140"/>
      <c r="G1503" s="1"/>
      <c r="H1503" s="1"/>
      <c r="I1503" s="49"/>
      <c r="J1503" s="1"/>
    </row>
    <row r="1504" spans="1:10" ht="15.75" customHeight="1" x14ac:dyDescent="0.3">
      <c r="A1504" s="139"/>
      <c r="B1504" s="1"/>
      <c r="C1504" s="76"/>
      <c r="D1504" s="1"/>
      <c r="E1504" s="1"/>
      <c r="F1504" s="140"/>
      <c r="G1504" s="1"/>
      <c r="H1504" s="1"/>
      <c r="I1504" s="49"/>
      <c r="J1504" s="1"/>
    </row>
    <row r="1505" spans="1:10" ht="15.75" customHeight="1" x14ac:dyDescent="0.3">
      <c r="A1505" s="139"/>
      <c r="B1505" s="1"/>
      <c r="C1505" s="76"/>
      <c r="D1505" s="1"/>
      <c r="E1505" s="1"/>
      <c r="F1505" s="140"/>
      <c r="G1505" s="1"/>
      <c r="H1505" s="1"/>
      <c r="I1505" s="49"/>
      <c r="J1505" s="1"/>
    </row>
    <row r="1506" spans="1:10" ht="15.75" customHeight="1" x14ac:dyDescent="0.3">
      <c r="A1506" s="139"/>
      <c r="B1506" s="1"/>
      <c r="C1506" s="76"/>
      <c r="D1506" s="1"/>
      <c r="E1506" s="1"/>
      <c r="F1506" s="140"/>
      <c r="G1506" s="1"/>
      <c r="H1506" s="1"/>
      <c r="I1506" s="49"/>
      <c r="J1506" s="1"/>
    </row>
    <row r="1507" spans="1:10" ht="15.75" customHeight="1" x14ac:dyDescent="0.3">
      <c r="A1507" s="139"/>
      <c r="B1507" s="1"/>
      <c r="C1507" s="76"/>
      <c r="D1507" s="1"/>
      <c r="E1507" s="1"/>
      <c r="F1507" s="140"/>
      <c r="G1507" s="1"/>
      <c r="H1507" s="1"/>
      <c r="I1507" s="49"/>
      <c r="J1507" s="1"/>
    </row>
    <row r="1508" spans="1:10" ht="15.75" customHeight="1" x14ac:dyDescent="0.3">
      <c r="A1508" s="139"/>
      <c r="B1508" s="1"/>
      <c r="C1508" s="76"/>
      <c r="D1508" s="1"/>
      <c r="E1508" s="1"/>
      <c r="F1508" s="140"/>
      <c r="G1508" s="1"/>
      <c r="H1508" s="1"/>
      <c r="I1508" s="49"/>
      <c r="J1508" s="1"/>
    </row>
    <row r="1509" spans="1:10" ht="15.75" customHeight="1" x14ac:dyDescent="0.3">
      <c r="A1509" s="139"/>
      <c r="B1509" s="1"/>
      <c r="C1509" s="76"/>
      <c r="D1509" s="1"/>
      <c r="E1509" s="1"/>
      <c r="F1509" s="140"/>
      <c r="G1509" s="1"/>
      <c r="H1509" s="1"/>
      <c r="I1509" s="49"/>
      <c r="J1509" s="1"/>
    </row>
    <row r="1510" spans="1:10" ht="15.75" customHeight="1" x14ac:dyDescent="0.3">
      <c r="A1510" s="139"/>
      <c r="B1510" s="1"/>
      <c r="C1510" s="76"/>
      <c r="D1510" s="1"/>
      <c r="E1510" s="1"/>
      <c r="F1510" s="140"/>
      <c r="G1510" s="1"/>
      <c r="H1510" s="1"/>
      <c r="I1510" s="49"/>
      <c r="J1510" s="1"/>
    </row>
    <row r="1511" spans="1:10" ht="15.75" customHeight="1" x14ac:dyDescent="0.3">
      <c r="A1511" s="139"/>
      <c r="B1511" s="1"/>
      <c r="C1511" s="76"/>
      <c r="D1511" s="1"/>
      <c r="E1511" s="1"/>
      <c r="F1511" s="140"/>
      <c r="G1511" s="1"/>
      <c r="H1511" s="1"/>
      <c r="I1511" s="49"/>
      <c r="J1511" s="1"/>
    </row>
    <row r="1512" spans="1:10" ht="15.75" customHeight="1" x14ac:dyDescent="0.3">
      <c r="A1512" s="139"/>
      <c r="B1512" s="1"/>
      <c r="C1512" s="76"/>
      <c r="D1512" s="1"/>
      <c r="E1512" s="1"/>
      <c r="F1512" s="140"/>
      <c r="G1512" s="1"/>
      <c r="H1512" s="1"/>
      <c r="I1512" s="49"/>
      <c r="J1512" s="1"/>
    </row>
    <row r="1513" spans="1:10" ht="15.75" customHeight="1" x14ac:dyDescent="0.3">
      <c r="A1513" s="139"/>
      <c r="B1513" s="1"/>
      <c r="C1513" s="76"/>
      <c r="D1513" s="1"/>
      <c r="E1513" s="1"/>
      <c r="F1513" s="140"/>
      <c r="G1513" s="1"/>
      <c r="H1513" s="1"/>
      <c r="I1513" s="49"/>
      <c r="J1513" s="1"/>
    </row>
    <row r="1514" spans="1:10" ht="15.75" customHeight="1" x14ac:dyDescent="0.3">
      <c r="A1514" s="139"/>
      <c r="B1514" s="1"/>
      <c r="C1514" s="76"/>
      <c r="D1514" s="1"/>
      <c r="E1514" s="1"/>
      <c r="F1514" s="140"/>
      <c r="G1514" s="1"/>
      <c r="H1514" s="1"/>
      <c r="I1514" s="49"/>
      <c r="J1514" s="1"/>
    </row>
    <row r="1515" spans="1:10" ht="15.75" customHeight="1" x14ac:dyDescent="0.3">
      <c r="A1515" s="139"/>
      <c r="B1515" s="1"/>
      <c r="C1515" s="76"/>
      <c r="D1515" s="1"/>
      <c r="E1515" s="1"/>
      <c r="F1515" s="140"/>
      <c r="G1515" s="1"/>
      <c r="H1515" s="1"/>
      <c r="I1515" s="49"/>
      <c r="J1515" s="1"/>
    </row>
    <row r="1516" spans="1:10" ht="15.75" customHeight="1" x14ac:dyDescent="0.3">
      <c r="A1516" s="139"/>
      <c r="B1516" s="1"/>
      <c r="C1516" s="76"/>
      <c r="D1516" s="1"/>
      <c r="E1516" s="1"/>
      <c r="F1516" s="140"/>
      <c r="G1516" s="1"/>
      <c r="H1516" s="1"/>
      <c r="I1516" s="49"/>
      <c r="J1516" s="1"/>
    </row>
    <row r="1517" spans="1:10" ht="15.75" customHeight="1" x14ac:dyDescent="0.3">
      <c r="A1517" s="139"/>
      <c r="B1517" s="1"/>
      <c r="C1517" s="76"/>
      <c r="D1517" s="1"/>
      <c r="E1517" s="1"/>
      <c r="F1517" s="140"/>
      <c r="G1517" s="1"/>
      <c r="H1517" s="1"/>
      <c r="I1517" s="49"/>
      <c r="J1517" s="1"/>
    </row>
    <row r="1518" spans="1:10" ht="15.75" customHeight="1" x14ac:dyDescent="0.3">
      <c r="A1518" s="139"/>
      <c r="B1518" s="1"/>
      <c r="C1518" s="76"/>
      <c r="D1518" s="1"/>
      <c r="E1518" s="1"/>
      <c r="F1518" s="140"/>
      <c r="G1518" s="1"/>
      <c r="H1518" s="1"/>
      <c r="I1518" s="49"/>
      <c r="J1518" s="1"/>
    </row>
    <row r="1519" spans="1:10" ht="15.75" customHeight="1" x14ac:dyDescent="0.3">
      <c r="A1519" s="139"/>
      <c r="B1519" s="1"/>
      <c r="C1519" s="76"/>
      <c r="D1519" s="1"/>
      <c r="E1519" s="1"/>
      <c r="F1519" s="140"/>
      <c r="G1519" s="1"/>
      <c r="H1519" s="1"/>
      <c r="I1519" s="49"/>
      <c r="J1519" s="1"/>
    </row>
    <row r="1520" spans="1:10" ht="15.75" customHeight="1" x14ac:dyDescent="0.3">
      <c r="A1520" s="139"/>
      <c r="B1520" s="1"/>
      <c r="C1520" s="76"/>
      <c r="D1520" s="1"/>
      <c r="E1520" s="1"/>
      <c r="F1520" s="140"/>
      <c r="G1520" s="1"/>
      <c r="H1520" s="1"/>
      <c r="I1520" s="49"/>
      <c r="J1520" s="1"/>
    </row>
    <row r="1521" spans="1:10" ht="15.75" customHeight="1" x14ac:dyDescent="0.3">
      <c r="A1521" s="139"/>
      <c r="B1521" s="1"/>
      <c r="C1521" s="76"/>
      <c r="D1521" s="1"/>
      <c r="E1521" s="1"/>
      <c r="F1521" s="140"/>
      <c r="G1521" s="1"/>
      <c r="H1521" s="1"/>
      <c r="I1521" s="49"/>
      <c r="J1521" s="1"/>
    </row>
    <row r="1522" spans="1:10" ht="15.75" customHeight="1" x14ac:dyDescent="0.3">
      <c r="A1522" s="139"/>
      <c r="B1522" s="1"/>
      <c r="C1522" s="76"/>
      <c r="D1522" s="1"/>
      <c r="E1522" s="1"/>
      <c r="F1522" s="140"/>
      <c r="G1522" s="1"/>
      <c r="H1522" s="1"/>
      <c r="I1522" s="49"/>
      <c r="J1522" s="1"/>
    </row>
    <row r="1523" spans="1:10" ht="15.75" customHeight="1" x14ac:dyDescent="0.3">
      <c r="A1523" s="139"/>
      <c r="B1523" s="1"/>
      <c r="C1523" s="76"/>
      <c r="D1523" s="1"/>
      <c r="E1523" s="1"/>
      <c r="F1523" s="140"/>
      <c r="G1523" s="1"/>
      <c r="H1523" s="1"/>
      <c r="I1523" s="49"/>
      <c r="J1523" s="1"/>
    </row>
    <row r="1524" spans="1:10" ht="15.75" customHeight="1" x14ac:dyDescent="0.3">
      <c r="A1524" s="139"/>
      <c r="B1524" s="1"/>
      <c r="C1524" s="76"/>
      <c r="D1524" s="1"/>
      <c r="E1524" s="1"/>
      <c r="F1524" s="140"/>
      <c r="G1524" s="1"/>
      <c r="H1524" s="1"/>
      <c r="I1524" s="49"/>
      <c r="J1524" s="1"/>
    </row>
    <row r="1525" spans="1:10" ht="15.75" customHeight="1" x14ac:dyDescent="0.3">
      <c r="A1525" s="139"/>
      <c r="B1525" s="1"/>
      <c r="C1525" s="76"/>
      <c r="D1525" s="1"/>
      <c r="E1525" s="1"/>
      <c r="F1525" s="140"/>
      <c r="G1525" s="1"/>
      <c r="H1525" s="1"/>
      <c r="I1525" s="49"/>
      <c r="J1525" s="1"/>
    </row>
    <row r="1526" spans="1:10" ht="15.75" customHeight="1" x14ac:dyDescent="0.3">
      <c r="A1526" s="139"/>
      <c r="B1526" s="1"/>
      <c r="C1526" s="76"/>
      <c r="D1526" s="1"/>
      <c r="E1526" s="1"/>
      <c r="F1526" s="140"/>
      <c r="G1526" s="1"/>
      <c r="H1526" s="1"/>
      <c r="I1526" s="49"/>
      <c r="J1526" s="1"/>
    </row>
    <row r="1527" spans="1:10" ht="15.75" customHeight="1" x14ac:dyDescent="0.3">
      <c r="A1527" s="139"/>
      <c r="B1527" s="1"/>
      <c r="C1527" s="76"/>
      <c r="D1527" s="1"/>
      <c r="E1527" s="1"/>
      <c r="F1527" s="140"/>
      <c r="G1527" s="1"/>
      <c r="H1527" s="1"/>
      <c r="I1527" s="49"/>
      <c r="J1527" s="1"/>
    </row>
    <row r="1528" spans="1:10" ht="15.75" customHeight="1" x14ac:dyDescent="0.3">
      <c r="A1528" s="139"/>
      <c r="B1528" s="1"/>
      <c r="C1528" s="76"/>
      <c r="D1528" s="1"/>
      <c r="E1528" s="1"/>
      <c r="F1528" s="140"/>
      <c r="G1528" s="1"/>
      <c r="H1528" s="1"/>
      <c r="I1528" s="49"/>
      <c r="J1528" s="1"/>
    </row>
    <row r="1529" spans="1:10" ht="15.75" customHeight="1" x14ac:dyDescent="0.3">
      <c r="A1529" s="139"/>
      <c r="B1529" s="1"/>
      <c r="C1529" s="76"/>
      <c r="D1529" s="1"/>
      <c r="E1529" s="1"/>
      <c r="F1529" s="140"/>
      <c r="G1529" s="1"/>
      <c r="H1529" s="1"/>
      <c r="I1529" s="49"/>
      <c r="J1529" s="1"/>
    </row>
    <row r="1530" spans="1:10" ht="15.75" customHeight="1" x14ac:dyDescent="0.3">
      <c r="A1530" s="139"/>
      <c r="B1530" s="1"/>
      <c r="C1530" s="76"/>
      <c r="D1530" s="1"/>
      <c r="E1530" s="1"/>
      <c r="F1530" s="140"/>
      <c r="G1530" s="1"/>
      <c r="H1530" s="1"/>
      <c r="I1530" s="49"/>
      <c r="J1530" s="1"/>
    </row>
    <row r="1531" spans="1:10" ht="15.75" customHeight="1" x14ac:dyDescent="0.3">
      <c r="A1531" s="139"/>
      <c r="B1531" s="1"/>
      <c r="C1531" s="76"/>
      <c r="D1531" s="1"/>
      <c r="E1531" s="1"/>
      <c r="F1531" s="140"/>
      <c r="G1531" s="1"/>
      <c r="H1531" s="1"/>
      <c r="I1531" s="49"/>
      <c r="J1531" s="1"/>
    </row>
    <row r="1532" spans="1:10" ht="15.75" customHeight="1" x14ac:dyDescent="0.3">
      <c r="A1532" s="139"/>
      <c r="B1532" s="1"/>
      <c r="C1532" s="76"/>
      <c r="D1532" s="1"/>
      <c r="E1532" s="1"/>
      <c r="F1532" s="140"/>
      <c r="G1532" s="1"/>
      <c r="H1532" s="1"/>
      <c r="I1532" s="49"/>
      <c r="J1532" s="1"/>
    </row>
    <row r="1533" spans="1:10" ht="15.75" customHeight="1" x14ac:dyDescent="0.3">
      <c r="A1533" s="139"/>
      <c r="B1533" s="1"/>
      <c r="C1533" s="76"/>
      <c r="D1533" s="1"/>
      <c r="E1533" s="1"/>
      <c r="F1533" s="140"/>
      <c r="G1533" s="1"/>
      <c r="H1533" s="1"/>
      <c r="I1533" s="49"/>
      <c r="J1533" s="1"/>
    </row>
    <row r="1534" spans="1:10" ht="15.75" customHeight="1" x14ac:dyDescent="0.3">
      <c r="A1534" s="139"/>
      <c r="B1534" s="1"/>
      <c r="C1534" s="76"/>
      <c r="D1534" s="1"/>
      <c r="E1534" s="1"/>
      <c r="F1534" s="140"/>
      <c r="G1534" s="1"/>
      <c r="H1534" s="1"/>
      <c r="I1534" s="49"/>
      <c r="J1534" s="1"/>
    </row>
    <row r="1535" spans="1:10" ht="15.75" customHeight="1" x14ac:dyDescent="0.3">
      <c r="A1535" s="139"/>
      <c r="B1535" s="1"/>
      <c r="C1535" s="76"/>
      <c r="D1535" s="1"/>
      <c r="E1535" s="1"/>
      <c r="F1535" s="140"/>
      <c r="G1535" s="1"/>
      <c r="H1535" s="1"/>
      <c r="I1535" s="49"/>
      <c r="J1535" s="1"/>
    </row>
    <row r="1536" spans="1:10" ht="15.75" customHeight="1" x14ac:dyDescent="0.3">
      <c r="A1536" s="139"/>
      <c r="B1536" s="1"/>
      <c r="C1536" s="76"/>
      <c r="D1536" s="1"/>
      <c r="E1536" s="1"/>
      <c r="F1536" s="140"/>
      <c r="G1536" s="1"/>
      <c r="H1536" s="1"/>
      <c r="I1536" s="49"/>
      <c r="J1536" s="1"/>
    </row>
    <row r="1537" spans="1:10" ht="15.75" customHeight="1" x14ac:dyDescent="0.3">
      <c r="A1537" s="139"/>
      <c r="B1537" s="1"/>
      <c r="C1537" s="76"/>
      <c r="D1537" s="1"/>
      <c r="E1537" s="1"/>
      <c r="F1537" s="140"/>
      <c r="G1537" s="1"/>
      <c r="H1537" s="1"/>
      <c r="I1537" s="49"/>
      <c r="J1537" s="1"/>
    </row>
    <row r="1538" spans="1:10" ht="15.75" customHeight="1" x14ac:dyDescent="0.3">
      <c r="A1538" s="139"/>
      <c r="B1538" s="1"/>
      <c r="C1538" s="76"/>
      <c r="D1538" s="1"/>
      <c r="E1538" s="1"/>
      <c r="F1538" s="140"/>
      <c r="G1538" s="1"/>
      <c r="H1538" s="1"/>
      <c r="I1538" s="49"/>
      <c r="J1538" s="1"/>
    </row>
    <row r="1539" spans="1:10" ht="15.75" customHeight="1" x14ac:dyDescent="0.3">
      <c r="A1539" s="139"/>
      <c r="B1539" s="1"/>
      <c r="C1539" s="76"/>
      <c r="D1539" s="1"/>
      <c r="E1539" s="1"/>
      <c r="F1539" s="140"/>
      <c r="G1539" s="1"/>
      <c r="H1539" s="1"/>
      <c r="I1539" s="49"/>
      <c r="J1539" s="1"/>
    </row>
    <row r="1540" spans="1:10" ht="15.75" customHeight="1" x14ac:dyDescent="0.3">
      <c r="A1540" s="139"/>
      <c r="B1540" s="1"/>
      <c r="C1540" s="76"/>
      <c r="D1540" s="1"/>
      <c r="E1540" s="1"/>
      <c r="F1540" s="140"/>
      <c r="G1540" s="1"/>
      <c r="H1540" s="1"/>
      <c r="I1540" s="49"/>
      <c r="J1540" s="1"/>
    </row>
    <row r="1541" spans="1:10" ht="15.75" customHeight="1" x14ac:dyDescent="0.3">
      <c r="A1541" s="139"/>
      <c r="B1541" s="1"/>
      <c r="C1541" s="76"/>
      <c r="D1541" s="1"/>
      <c r="E1541" s="1"/>
      <c r="F1541" s="140"/>
      <c r="G1541" s="1"/>
      <c r="H1541" s="1"/>
      <c r="I1541" s="49"/>
      <c r="J1541" s="1"/>
    </row>
    <row r="1542" spans="1:10" ht="15.75" customHeight="1" x14ac:dyDescent="0.3">
      <c r="A1542" s="139"/>
      <c r="B1542" s="1"/>
      <c r="C1542" s="76"/>
      <c r="D1542" s="1"/>
      <c r="E1542" s="1"/>
      <c r="F1542" s="140"/>
      <c r="G1542" s="1"/>
      <c r="H1542" s="1"/>
      <c r="I1542" s="49"/>
      <c r="J1542" s="1"/>
    </row>
    <row r="1543" spans="1:10" ht="15.75" customHeight="1" x14ac:dyDescent="0.3">
      <c r="A1543" s="139"/>
      <c r="B1543" s="1"/>
      <c r="C1543" s="76"/>
      <c r="D1543" s="1"/>
      <c r="E1543" s="1"/>
      <c r="F1543" s="140"/>
      <c r="G1543" s="1"/>
      <c r="H1543" s="1"/>
      <c r="I1543" s="49"/>
      <c r="J1543" s="1"/>
    </row>
    <row r="1544" spans="1:10" ht="15.75" customHeight="1" x14ac:dyDescent="0.3">
      <c r="A1544" s="139"/>
      <c r="B1544" s="1"/>
      <c r="C1544" s="76"/>
      <c r="D1544" s="1"/>
      <c r="E1544" s="1"/>
      <c r="F1544" s="140"/>
      <c r="G1544" s="1"/>
      <c r="H1544" s="1"/>
      <c r="I1544" s="49"/>
      <c r="J1544" s="1"/>
    </row>
    <row r="1545" spans="1:10" ht="15.75" customHeight="1" x14ac:dyDescent="0.3">
      <c r="A1545" s="139"/>
      <c r="B1545" s="1"/>
      <c r="C1545" s="76"/>
      <c r="D1545" s="1"/>
      <c r="E1545" s="1"/>
      <c r="F1545" s="140"/>
      <c r="G1545" s="1"/>
      <c r="H1545" s="1"/>
      <c r="I1545" s="49"/>
      <c r="J1545" s="1"/>
    </row>
    <row r="1546" spans="1:10" ht="15.75" customHeight="1" x14ac:dyDescent="0.3">
      <c r="A1546" s="139"/>
      <c r="B1546" s="1"/>
      <c r="C1546" s="76"/>
      <c r="D1546" s="1"/>
      <c r="E1546" s="1"/>
      <c r="F1546" s="140"/>
      <c r="G1546" s="1"/>
      <c r="H1546" s="1"/>
      <c r="I1546" s="49"/>
      <c r="J1546" s="1"/>
    </row>
    <row r="1547" spans="1:10" ht="15.75" customHeight="1" x14ac:dyDescent="0.3">
      <c r="A1547" s="139"/>
      <c r="B1547" s="1"/>
      <c r="C1547" s="76"/>
      <c r="D1547" s="1"/>
      <c r="E1547" s="1"/>
      <c r="F1547" s="140"/>
      <c r="G1547" s="1"/>
      <c r="H1547" s="1"/>
      <c r="I1547" s="49"/>
      <c r="J1547" s="1"/>
    </row>
    <row r="1548" spans="1:10" ht="15.75" customHeight="1" x14ac:dyDescent="0.3">
      <c r="A1548" s="139"/>
      <c r="B1548" s="1"/>
      <c r="C1548" s="76"/>
      <c r="D1548" s="1"/>
      <c r="E1548" s="1"/>
      <c r="F1548" s="140"/>
      <c r="G1548" s="1"/>
      <c r="H1548" s="1"/>
      <c r="I1548" s="49"/>
      <c r="J1548" s="1"/>
    </row>
    <row r="1549" spans="1:10" ht="15.75" customHeight="1" x14ac:dyDescent="0.3">
      <c r="A1549" s="139"/>
      <c r="B1549" s="1"/>
      <c r="C1549" s="76"/>
      <c r="D1549" s="1"/>
      <c r="E1549" s="1"/>
      <c r="F1549" s="140"/>
      <c r="G1549" s="1"/>
      <c r="H1549" s="1"/>
      <c r="I1549" s="49"/>
      <c r="J1549" s="1"/>
    </row>
    <row r="1550" spans="1:10" ht="15.75" customHeight="1" x14ac:dyDescent="0.3">
      <c r="A1550" s="139"/>
      <c r="B1550" s="1"/>
      <c r="C1550" s="76"/>
      <c r="D1550" s="1"/>
      <c r="E1550" s="1"/>
      <c r="F1550" s="140"/>
      <c r="G1550" s="1"/>
      <c r="H1550" s="1"/>
      <c r="I1550" s="49"/>
      <c r="J1550" s="1"/>
    </row>
    <row r="1551" spans="1:10" ht="15.75" customHeight="1" x14ac:dyDescent="0.3">
      <c r="A1551" s="139"/>
      <c r="B1551" s="1"/>
      <c r="C1551" s="76"/>
      <c r="D1551" s="1"/>
      <c r="E1551" s="1"/>
      <c r="F1551" s="140"/>
      <c r="G1551" s="1"/>
      <c r="H1551" s="1"/>
      <c r="I1551" s="49"/>
      <c r="J1551" s="1"/>
    </row>
    <row r="1552" spans="1:10" ht="15.75" customHeight="1" x14ac:dyDescent="0.3">
      <c r="A1552" s="139"/>
      <c r="B1552" s="1"/>
      <c r="C1552" s="76"/>
      <c r="D1552" s="1"/>
      <c r="E1552" s="1"/>
      <c r="F1552" s="140"/>
      <c r="G1552" s="1"/>
      <c r="H1552" s="1"/>
      <c r="I1552" s="49"/>
      <c r="J1552" s="1"/>
    </row>
    <row r="1553" spans="1:10" ht="15.75" customHeight="1" x14ac:dyDescent="0.3">
      <c r="A1553" s="139"/>
      <c r="B1553" s="1"/>
      <c r="C1553" s="76"/>
      <c r="D1553" s="1"/>
      <c r="E1553" s="1"/>
      <c r="F1553" s="140"/>
      <c r="G1553" s="1"/>
      <c r="H1553" s="1"/>
      <c r="I1553" s="49"/>
      <c r="J1553" s="1"/>
    </row>
    <row r="1554" spans="1:10" ht="15.75" customHeight="1" x14ac:dyDescent="0.3">
      <c r="A1554" s="139"/>
      <c r="B1554" s="1"/>
      <c r="C1554" s="76"/>
      <c r="D1554" s="1"/>
      <c r="E1554" s="1"/>
      <c r="F1554" s="140"/>
      <c r="G1554" s="1"/>
      <c r="H1554" s="1"/>
      <c r="I1554" s="49"/>
      <c r="J1554" s="1"/>
    </row>
    <row r="1555" spans="1:10" ht="15.75" customHeight="1" x14ac:dyDescent="0.3">
      <c r="A1555" s="139"/>
      <c r="B1555" s="1"/>
      <c r="C1555" s="76"/>
      <c r="D1555" s="1"/>
      <c r="E1555" s="1"/>
      <c r="F1555" s="140"/>
      <c r="G1555" s="1"/>
      <c r="H1555" s="1"/>
      <c r="I1555" s="49"/>
      <c r="J1555" s="1"/>
    </row>
    <row r="1556" spans="1:10" ht="15.75" customHeight="1" x14ac:dyDescent="0.3">
      <c r="A1556" s="139"/>
      <c r="B1556" s="1"/>
      <c r="C1556" s="76"/>
      <c r="D1556" s="1"/>
      <c r="E1556" s="1"/>
      <c r="F1556" s="140"/>
      <c r="G1556" s="1"/>
      <c r="H1556" s="1"/>
      <c r="I1556" s="49"/>
      <c r="J1556" s="1"/>
    </row>
    <row r="1557" spans="1:10" ht="15.75" customHeight="1" x14ac:dyDescent="0.3">
      <c r="A1557" s="139"/>
      <c r="B1557" s="1"/>
      <c r="C1557" s="76"/>
      <c r="D1557" s="1"/>
      <c r="E1557" s="1"/>
      <c r="F1557" s="140"/>
      <c r="G1557" s="1"/>
      <c r="H1557" s="1"/>
      <c r="I1557" s="49"/>
      <c r="J1557" s="1"/>
    </row>
    <row r="1558" spans="1:10" ht="15.75" customHeight="1" x14ac:dyDescent="0.3">
      <c r="A1558" s="139"/>
      <c r="B1558" s="1"/>
      <c r="C1558" s="76"/>
      <c r="D1558" s="1"/>
      <c r="E1558" s="1"/>
      <c r="F1558" s="140"/>
      <c r="G1558" s="1"/>
      <c r="H1558" s="1"/>
      <c r="I1558" s="49"/>
      <c r="J1558" s="1"/>
    </row>
    <row r="1559" spans="1:10" ht="15.75" customHeight="1" x14ac:dyDescent="0.3">
      <c r="A1559" s="139"/>
      <c r="B1559" s="1"/>
      <c r="C1559" s="76"/>
      <c r="D1559" s="1"/>
      <c r="E1559" s="1"/>
      <c r="F1559" s="140"/>
      <c r="G1559" s="1"/>
      <c r="H1559" s="1"/>
      <c r="I1559" s="49"/>
      <c r="J1559" s="1"/>
    </row>
    <row r="1560" spans="1:10" ht="15.75" customHeight="1" x14ac:dyDescent="0.3">
      <c r="A1560" s="139"/>
      <c r="B1560" s="1"/>
      <c r="C1560" s="76"/>
      <c r="D1560" s="1"/>
      <c r="E1560" s="1"/>
      <c r="F1560" s="140"/>
      <c r="G1560" s="1"/>
      <c r="H1560" s="1"/>
      <c r="I1560" s="49"/>
      <c r="J1560" s="1"/>
    </row>
    <row r="1561" spans="1:10" ht="15.75" customHeight="1" x14ac:dyDescent="0.3">
      <c r="A1561" s="139"/>
      <c r="B1561" s="1"/>
      <c r="C1561" s="76"/>
      <c r="D1561" s="1"/>
      <c r="E1561" s="1"/>
      <c r="F1561" s="140"/>
      <c r="G1561" s="1"/>
      <c r="H1561" s="1"/>
      <c r="I1561" s="49"/>
      <c r="J1561" s="1"/>
    </row>
    <row r="1562" spans="1:10" ht="15.75" customHeight="1" x14ac:dyDescent="0.3">
      <c r="A1562" s="139"/>
      <c r="B1562" s="1"/>
      <c r="C1562" s="76"/>
      <c r="D1562" s="1"/>
      <c r="E1562" s="1"/>
      <c r="F1562" s="140"/>
      <c r="G1562" s="1"/>
      <c r="H1562" s="1"/>
      <c r="I1562" s="49"/>
      <c r="J1562" s="1"/>
    </row>
    <row r="1563" spans="1:10" ht="15.75" customHeight="1" x14ac:dyDescent="0.3">
      <c r="A1563" s="139"/>
      <c r="B1563" s="1"/>
      <c r="C1563" s="76"/>
      <c r="D1563" s="1"/>
      <c r="E1563" s="1"/>
      <c r="F1563" s="140"/>
      <c r="G1563" s="1"/>
      <c r="H1563" s="1"/>
      <c r="I1563" s="49"/>
      <c r="J1563" s="1"/>
    </row>
    <row r="1564" spans="1:10" ht="15.75" customHeight="1" x14ac:dyDescent="0.3">
      <c r="A1564" s="139"/>
      <c r="B1564" s="1"/>
      <c r="C1564" s="76"/>
      <c r="D1564" s="1"/>
      <c r="E1564" s="1"/>
      <c r="F1564" s="140"/>
      <c r="G1564" s="1"/>
      <c r="H1564" s="1"/>
      <c r="I1564" s="49"/>
      <c r="J1564" s="1"/>
    </row>
    <row r="1565" spans="1:10" ht="15.75" customHeight="1" x14ac:dyDescent="0.3">
      <c r="A1565" s="139"/>
      <c r="B1565" s="1"/>
      <c r="C1565" s="76"/>
      <c r="D1565" s="1"/>
      <c r="E1565" s="1"/>
      <c r="F1565" s="140"/>
      <c r="G1565" s="1"/>
      <c r="H1565" s="1"/>
      <c r="I1565" s="49"/>
      <c r="J1565" s="1"/>
    </row>
    <row r="1566" spans="1:10" ht="15.75" customHeight="1" x14ac:dyDescent="0.3">
      <c r="A1566" s="139"/>
      <c r="B1566" s="1"/>
      <c r="C1566" s="76"/>
      <c r="D1566" s="1"/>
      <c r="E1566" s="1"/>
      <c r="F1566" s="140"/>
      <c r="G1566" s="1"/>
      <c r="H1566" s="1"/>
      <c r="I1566" s="49"/>
      <c r="J1566" s="1"/>
    </row>
    <row r="1567" spans="1:10" ht="15.75" customHeight="1" x14ac:dyDescent="0.3">
      <c r="A1567" s="139"/>
      <c r="B1567" s="1"/>
      <c r="C1567" s="76"/>
      <c r="D1567" s="1"/>
      <c r="E1567" s="1"/>
      <c r="F1567" s="140"/>
      <c r="G1567" s="1"/>
      <c r="H1567" s="1"/>
      <c r="I1567" s="49"/>
      <c r="J1567" s="1"/>
    </row>
    <row r="1568" spans="1:10" ht="15.75" customHeight="1" x14ac:dyDescent="0.3">
      <c r="A1568" s="139"/>
      <c r="B1568" s="1"/>
      <c r="C1568" s="76"/>
      <c r="D1568" s="1"/>
      <c r="E1568" s="1"/>
      <c r="F1568" s="140"/>
      <c r="G1568" s="1"/>
      <c r="H1568" s="1"/>
      <c r="I1568" s="49"/>
      <c r="J1568" s="1"/>
    </row>
    <row r="1569" spans="1:10" ht="15.75" customHeight="1" x14ac:dyDescent="0.3">
      <c r="A1569" s="139"/>
      <c r="B1569" s="1"/>
      <c r="C1569" s="76"/>
      <c r="D1569" s="1"/>
      <c r="E1569" s="1"/>
      <c r="F1569" s="140"/>
      <c r="G1569" s="1"/>
      <c r="H1569" s="1"/>
      <c r="I1569" s="49"/>
      <c r="J1569" s="1"/>
    </row>
    <row r="1570" spans="1:10" ht="15.75" customHeight="1" x14ac:dyDescent="0.3">
      <c r="A1570" s="139"/>
      <c r="B1570" s="1"/>
      <c r="C1570" s="76"/>
      <c r="D1570" s="1"/>
      <c r="E1570" s="1"/>
      <c r="F1570" s="140"/>
      <c r="G1570" s="1"/>
      <c r="H1570" s="1"/>
      <c r="I1570" s="49"/>
      <c r="J1570" s="1"/>
    </row>
    <row r="1571" spans="1:10" ht="15.75" customHeight="1" x14ac:dyDescent="0.3">
      <c r="A1571" s="139"/>
      <c r="B1571" s="1"/>
      <c r="C1571" s="76"/>
      <c r="D1571" s="1"/>
      <c r="E1571" s="1"/>
      <c r="F1571" s="140"/>
      <c r="G1571" s="1"/>
      <c r="H1571" s="1"/>
      <c r="I1571" s="49"/>
      <c r="J1571" s="1"/>
    </row>
    <row r="1572" spans="1:10" ht="15.75" customHeight="1" x14ac:dyDescent="0.3">
      <c r="A1572" s="139"/>
      <c r="B1572" s="1"/>
      <c r="C1572" s="76"/>
      <c r="D1572" s="1"/>
      <c r="E1572" s="1"/>
      <c r="F1572" s="140"/>
      <c r="G1572" s="1"/>
      <c r="H1572" s="1"/>
      <c r="I1572" s="49"/>
      <c r="J1572" s="1"/>
    </row>
    <row r="1573" spans="1:10" ht="15.75" customHeight="1" x14ac:dyDescent="0.3">
      <c r="A1573" s="139"/>
      <c r="B1573" s="1"/>
      <c r="C1573" s="76"/>
      <c r="D1573" s="1"/>
      <c r="E1573" s="1"/>
      <c r="F1573" s="140"/>
      <c r="G1573" s="1"/>
      <c r="H1573" s="1"/>
      <c r="I1573" s="49"/>
      <c r="J1573" s="1"/>
    </row>
    <row r="1574" spans="1:10" ht="15.75" customHeight="1" x14ac:dyDescent="0.3">
      <c r="A1574" s="139"/>
      <c r="B1574" s="1"/>
      <c r="C1574" s="76"/>
      <c r="D1574" s="1"/>
      <c r="E1574" s="1"/>
      <c r="F1574" s="140"/>
      <c r="G1574" s="1"/>
      <c r="H1574" s="1"/>
      <c r="I1574" s="49"/>
      <c r="J1574" s="1"/>
    </row>
    <row r="1575" spans="1:10" ht="15.75" customHeight="1" x14ac:dyDescent="0.3">
      <c r="A1575" s="139"/>
      <c r="B1575" s="1"/>
      <c r="C1575" s="76"/>
      <c r="D1575" s="1"/>
      <c r="E1575" s="1"/>
      <c r="F1575" s="140"/>
      <c r="G1575" s="1"/>
      <c r="H1575" s="1"/>
      <c r="I1575" s="49"/>
      <c r="J1575" s="1"/>
    </row>
    <row r="1576" spans="1:10" ht="15.75" customHeight="1" x14ac:dyDescent="0.3">
      <c r="A1576" s="139"/>
      <c r="B1576" s="1"/>
      <c r="C1576" s="76"/>
      <c r="D1576" s="1"/>
      <c r="E1576" s="1"/>
      <c r="F1576" s="140"/>
      <c r="G1576" s="1"/>
      <c r="H1576" s="1"/>
      <c r="I1576" s="49"/>
      <c r="J1576" s="1"/>
    </row>
    <row r="1577" spans="1:10" ht="15.75" customHeight="1" x14ac:dyDescent="0.3">
      <c r="A1577" s="139"/>
      <c r="B1577" s="1"/>
      <c r="C1577" s="76"/>
      <c r="D1577" s="1"/>
      <c r="E1577" s="1"/>
      <c r="F1577" s="140"/>
      <c r="G1577" s="1"/>
      <c r="H1577" s="1"/>
      <c r="I1577" s="49"/>
      <c r="J1577" s="1"/>
    </row>
    <row r="1578" spans="1:10" ht="15.75" customHeight="1" x14ac:dyDescent="0.3">
      <c r="A1578" s="139"/>
      <c r="B1578" s="1"/>
      <c r="C1578" s="76"/>
      <c r="D1578" s="1"/>
      <c r="E1578" s="1"/>
      <c r="F1578" s="140"/>
      <c r="G1578" s="1"/>
      <c r="H1578" s="1"/>
      <c r="I1578" s="49"/>
      <c r="J1578" s="1"/>
    </row>
    <row r="1579" spans="1:10" ht="15.75" customHeight="1" x14ac:dyDescent="0.3">
      <c r="A1579" s="139"/>
      <c r="B1579" s="1"/>
      <c r="C1579" s="76"/>
      <c r="D1579" s="1"/>
      <c r="E1579" s="1"/>
      <c r="F1579" s="140"/>
      <c r="G1579" s="1"/>
      <c r="H1579" s="1"/>
      <c r="I1579" s="49"/>
      <c r="J1579" s="1"/>
    </row>
    <row r="1580" spans="1:10" ht="15.75" customHeight="1" x14ac:dyDescent="0.3">
      <c r="A1580" s="139"/>
      <c r="B1580" s="1"/>
      <c r="C1580" s="76"/>
      <c r="D1580" s="1"/>
      <c r="E1580" s="1"/>
      <c r="F1580" s="140"/>
      <c r="G1580" s="1"/>
      <c r="H1580" s="1"/>
      <c r="I1580" s="49"/>
      <c r="J1580" s="1"/>
    </row>
    <row r="1581" spans="1:10" ht="15.75" customHeight="1" x14ac:dyDescent="0.3">
      <c r="A1581" s="139"/>
      <c r="B1581" s="1"/>
      <c r="C1581" s="76"/>
      <c r="D1581" s="1"/>
      <c r="E1581" s="1"/>
      <c r="F1581" s="140"/>
      <c r="G1581" s="1"/>
      <c r="H1581" s="1"/>
      <c r="I1581" s="49"/>
      <c r="J1581" s="1"/>
    </row>
    <row r="1582" spans="1:10" ht="15.75" customHeight="1" x14ac:dyDescent="0.3">
      <c r="A1582" s="139"/>
      <c r="B1582" s="1"/>
      <c r="C1582" s="76"/>
      <c r="D1582" s="1"/>
      <c r="E1582" s="1"/>
      <c r="F1582" s="140"/>
      <c r="G1582" s="1"/>
      <c r="H1582" s="1"/>
      <c r="I1582" s="49"/>
      <c r="J1582" s="1"/>
    </row>
    <row r="1583" spans="1:10" ht="15.75" customHeight="1" x14ac:dyDescent="0.3">
      <c r="A1583" s="139"/>
      <c r="B1583" s="1"/>
      <c r="C1583" s="76"/>
      <c r="D1583" s="1"/>
      <c r="E1583" s="1"/>
      <c r="F1583" s="140"/>
      <c r="G1583" s="1"/>
      <c r="H1583" s="1"/>
      <c r="I1583" s="49"/>
      <c r="J1583" s="1"/>
    </row>
    <row r="1584" spans="1:10" ht="15.75" customHeight="1" x14ac:dyDescent="0.3">
      <c r="A1584" s="139"/>
      <c r="B1584" s="1"/>
      <c r="C1584" s="76"/>
      <c r="D1584" s="1"/>
      <c r="E1584" s="1"/>
      <c r="F1584" s="140"/>
      <c r="G1584" s="1"/>
      <c r="H1584" s="1"/>
      <c r="I1584" s="49"/>
      <c r="J1584" s="1"/>
    </row>
    <row r="1585" spans="1:10" ht="15.75" customHeight="1" x14ac:dyDescent="0.3">
      <c r="A1585" s="139"/>
      <c r="B1585" s="1"/>
      <c r="C1585" s="76"/>
      <c r="D1585" s="1"/>
      <c r="E1585" s="1"/>
      <c r="F1585" s="140"/>
      <c r="G1585" s="1"/>
      <c r="H1585" s="1"/>
      <c r="I1585" s="49"/>
      <c r="J1585" s="1"/>
    </row>
    <row r="1586" spans="1:10" ht="15.75" customHeight="1" x14ac:dyDescent="0.3">
      <c r="A1586" s="139"/>
      <c r="B1586" s="1"/>
      <c r="C1586" s="76"/>
      <c r="D1586" s="1"/>
      <c r="E1586" s="1"/>
      <c r="F1586" s="140"/>
      <c r="G1586" s="1"/>
      <c r="H1586" s="1"/>
      <c r="I1586" s="49"/>
      <c r="J1586" s="1"/>
    </row>
    <row r="1587" spans="1:10" ht="15.75" customHeight="1" x14ac:dyDescent="0.3">
      <c r="A1587" s="139"/>
      <c r="B1587" s="1"/>
      <c r="C1587" s="76"/>
      <c r="D1587" s="1"/>
      <c r="E1587" s="1"/>
      <c r="F1587" s="140"/>
      <c r="G1587" s="1"/>
      <c r="H1587" s="1"/>
      <c r="I1587" s="49"/>
      <c r="J1587" s="1"/>
    </row>
    <row r="1588" spans="1:10" ht="15.75" customHeight="1" x14ac:dyDescent="0.3">
      <c r="A1588" s="139"/>
      <c r="B1588" s="1"/>
      <c r="C1588" s="76"/>
      <c r="D1588" s="1"/>
      <c r="E1588" s="1"/>
      <c r="F1588" s="140"/>
      <c r="G1588" s="1"/>
      <c r="H1588" s="1"/>
      <c r="I1588" s="49"/>
      <c r="J1588" s="1"/>
    </row>
    <row r="1589" spans="1:10" ht="15.75" customHeight="1" x14ac:dyDescent="0.3">
      <c r="A1589" s="139"/>
      <c r="B1589" s="1"/>
      <c r="C1589" s="76"/>
      <c r="D1589" s="1"/>
      <c r="E1589" s="1"/>
      <c r="F1589" s="140"/>
      <c r="G1589" s="1"/>
      <c r="H1589" s="1"/>
      <c r="I1589" s="49"/>
      <c r="J1589" s="1"/>
    </row>
    <row r="1590" spans="1:10" ht="15.75" customHeight="1" x14ac:dyDescent="0.3">
      <c r="A1590" s="139"/>
      <c r="B1590" s="1"/>
      <c r="C1590" s="76"/>
      <c r="D1590" s="1"/>
      <c r="E1590" s="1"/>
      <c r="F1590" s="140"/>
      <c r="G1590" s="1"/>
      <c r="H1590" s="1"/>
      <c r="I1590" s="49"/>
      <c r="J1590" s="1"/>
    </row>
    <row r="1591" spans="1:10" ht="15.75" customHeight="1" x14ac:dyDescent="0.3">
      <c r="A1591" s="139"/>
      <c r="B1591" s="1"/>
      <c r="C1591" s="76"/>
      <c r="D1591" s="1"/>
      <c r="E1591" s="1"/>
      <c r="F1591" s="140"/>
      <c r="G1591" s="1"/>
      <c r="H1591" s="1"/>
      <c r="I1591" s="49"/>
      <c r="J1591" s="1"/>
    </row>
    <row r="1592" spans="1:10" ht="15.75" customHeight="1" x14ac:dyDescent="0.3">
      <c r="A1592" s="139"/>
      <c r="B1592" s="1"/>
      <c r="C1592" s="76"/>
      <c r="D1592" s="1"/>
      <c r="E1592" s="1"/>
      <c r="F1592" s="140"/>
      <c r="G1592" s="1"/>
      <c r="H1592" s="1"/>
      <c r="I1592" s="49"/>
      <c r="J1592" s="1"/>
    </row>
    <row r="1593" spans="1:10" ht="15.75" customHeight="1" x14ac:dyDescent="0.3">
      <c r="A1593" s="139"/>
      <c r="B1593" s="1"/>
      <c r="C1593" s="76"/>
      <c r="D1593" s="1"/>
      <c r="E1593" s="1"/>
      <c r="F1593" s="140"/>
      <c r="G1593" s="1"/>
      <c r="H1593" s="1"/>
      <c r="I1593" s="49"/>
      <c r="J1593" s="1"/>
    </row>
    <row r="1594" spans="1:10" ht="15.75" customHeight="1" x14ac:dyDescent="0.3">
      <c r="A1594" s="139"/>
      <c r="B1594" s="1"/>
      <c r="C1594" s="76"/>
      <c r="D1594" s="1"/>
      <c r="E1594" s="1"/>
      <c r="F1594" s="140"/>
      <c r="G1594" s="1"/>
      <c r="H1594" s="1"/>
      <c r="I1594" s="49"/>
      <c r="J1594" s="1"/>
    </row>
    <row r="1595" spans="1:10" ht="15.75" customHeight="1" x14ac:dyDescent="0.3">
      <c r="A1595" s="139"/>
      <c r="B1595" s="1"/>
      <c r="C1595" s="76"/>
      <c r="D1595" s="1"/>
      <c r="E1595" s="1"/>
      <c r="F1595" s="140"/>
      <c r="G1595" s="1"/>
      <c r="H1595" s="1"/>
      <c r="I1595" s="49"/>
      <c r="J1595" s="1"/>
    </row>
    <row r="1596" spans="1:10" ht="15.75" customHeight="1" x14ac:dyDescent="0.3">
      <c r="A1596" s="139"/>
      <c r="B1596" s="1"/>
      <c r="C1596" s="76"/>
      <c r="D1596" s="1"/>
      <c r="E1596" s="1"/>
      <c r="F1596" s="140"/>
      <c r="G1596" s="1"/>
      <c r="H1596" s="1"/>
      <c r="I1596" s="49"/>
      <c r="J1596" s="1"/>
    </row>
    <row r="1597" spans="1:10" ht="15.75" customHeight="1" x14ac:dyDescent="0.3">
      <c r="A1597" s="139"/>
      <c r="B1597" s="1"/>
      <c r="C1597" s="76"/>
      <c r="D1597" s="1"/>
      <c r="E1597" s="1"/>
      <c r="F1597" s="140"/>
      <c r="G1597" s="1"/>
      <c r="H1597" s="1"/>
      <c r="I1597" s="49"/>
      <c r="J1597" s="1"/>
    </row>
    <row r="1598" spans="1:10" ht="15.75" customHeight="1" x14ac:dyDescent="0.3">
      <c r="A1598" s="139"/>
      <c r="B1598" s="1"/>
      <c r="C1598" s="76"/>
      <c r="D1598" s="1"/>
      <c r="E1598" s="1"/>
      <c r="F1598" s="140"/>
      <c r="G1598" s="1"/>
      <c r="H1598" s="1"/>
      <c r="I1598" s="49"/>
      <c r="J1598" s="1"/>
    </row>
    <row r="1599" spans="1:10" ht="15.75" customHeight="1" x14ac:dyDescent="0.3">
      <c r="A1599" s="139"/>
      <c r="B1599" s="1"/>
      <c r="C1599" s="76"/>
      <c r="D1599" s="1"/>
      <c r="E1599" s="1"/>
      <c r="F1599" s="140"/>
      <c r="G1599" s="1"/>
      <c r="H1599" s="1"/>
      <c r="I1599" s="49"/>
      <c r="J1599" s="1"/>
    </row>
    <row r="1600" spans="1:10" ht="15.75" customHeight="1" x14ac:dyDescent="0.3">
      <c r="A1600" s="139"/>
      <c r="B1600" s="1"/>
      <c r="C1600" s="76"/>
      <c r="D1600" s="1"/>
      <c r="E1600" s="1"/>
      <c r="F1600" s="140"/>
      <c r="G1600" s="1"/>
      <c r="H1600" s="1"/>
      <c r="I1600" s="49"/>
      <c r="J1600" s="1"/>
    </row>
    <row r="1601" spans="1:10" ht="15.75" customHeight="1" x14ac:dyDescent="0.3">
      <c r="A1601" s="139"/>
      <c r="B1601" s="1"/>
      <c r="C1601" s="76"/>
      <c r="D1601" s="1"/>
      <c r="E1601" s="1"/>
      <c r="F1601" s="140"/>
      <c r="G1601" s="1"/>
      <c r="H1601" s="1"/>
      <c r="I1601" s="49"/>
      <c r="J1601" s="1"/>
    </row>
    <row r="1602" spans="1:10" ht="15.75" customHeight="1" x14ac:dyDescent="0.3">
      <c r="A1602" s="139"/>
      <c r="B1602" s="1"/>
      <c r="C1602" s="76"/>
      <c r="D1602" s="1"/>
      <c r="E1602" s="1"/>
      <c r="F1602" s="140"/>
      <c r="G1602" s="1"/>
      <c r="H1602" s="1"/>
      <c r="I1602" s="49"/>
      <c r="J1602" s="1"/>
    </row>
    <row r="1603" spans="1:10" ht="15.75" customHeight="1" x14ac:dyDescent="0.3">
      <c r="A1603" s="139"/>
      <c r="B1603" s="1"/>
      <c r="C1603" s="76"/>
      <c r="D1603" s="1"/>
      <c r="E1603" s="1"/>
      <c r="F1603" s="140"/>
      <c r="G1603" s="1"/>
      <c r="H1603" s="1"/>
      <c r="I1603" s="49"/>
      <c r="J1603" s="1"/>
    </row>
    <row r="1604" spans="1:10" ht="15.75" customHeight="1" x14ac:dyDescent="0.3">
      <c r="A1604" s="139"/>
      <c r="B1604" s="1"/>
      <c r="C1604" s="76"/>
      <c r="D1604" s="1"/>
      <c r="E1604" s="1"/>
      <c r="F1604" s="140"/>
      <c r="G1604" s="1"/>
      <c r="H1604" s="1"/>
      <c r="I1604" s="49"/>
      <c r="J1604" s="1"/>
    </row>
    <row r="1605" spans="1:10" ht="15.75" customHeight="1" x14ac:dyDescent="0.3">
      <c r="A1605" s="139"/>
      <c r="B1605" s="1"/>
      <c r="C1605" s="76"/>
      <c r="D1605" s="1"/>
      <c r="E1605" s="1"/>
      <c r="F1605" s="140"/>
      <c r="G1605" s="1"/>
      <c r="H1605" s="1"/>
      <c r="I1605" s="49"/>
      <c r="J1605" s="1"/>
    </row>
    <row r="1606" spans="1:10" ht="15.75" customHeight="1" x14ac:dyDescent="0.3">
      <c r="A1606" s="139"/>
      <c r="B1606" s="1"/>
      <c r="C1606" s="76"/>
      <c r="D1606" s="1"/>
      <c r="E1606" s="1"/>
      <c r="F1606" s="140"/>
      <c r="G1606" s="1"/>
      <c r="H1606" s="1"/>
      <c r="I1606" s="49"/>
      <c r="J1606" s="1"/>
    </row>
    <row r="1607" spans="1:10" ht="15.75" customHeight="1" x14ac:dyDescent="0.3">
      <c r="A1607" s="139"/>
      <c r="B1607" s="1"/>
      <c r="C1607" s="76"/>
      <c r="D1607" s="1"/>
      <c r="E1607" s="1"/>
      <c r="F1607" s="140"/>
      <c r="G1607" s="1"/>
      <c r="H1607" s="1"/>
      <c r="I1607" s="49"/>
      <c r="J1607" s="1"/>
    </row>
    <row r="1608" spans="1:10" ht="15.75" customHeight="1" x14ac:dyDescent="0.3">
      <c r="A1608" s="139"/>
      <c r="B1608" s="1"/>
      <c r="C1608" s="76"/>
      <c r="D1608" s="1"/>
      <c r="E1608" s="1"/>
      <c r="F1608" s="140"/>
      <c r="G1608" s="1"/>
      <c r="H1608" s="1"/>
      <c r="I1608" s="49"/>
      <c r="J1608" s="1"/>
    </row>
    <row r="1609" spans="1:10" ht="15.75" customHeight="1" x14ac:dyDescent="0.3">
      <c r="A1609" s="139"/>
      <c r="B1609" s="1"/>
      <c r="C1609" s="76"/>
      <c r="D1609" s="1"/>
      <c r="E1609" s="1"/>
      <c r="F1609" s="140"/>
      <c r="G1609" s="1"/>
      <c r="H1609" s="1"/>
      <c r="I1609" s="49"/>
      <c r="J1609" s="1"/>
    </row>
    <row r="1610" spans="1:10" ht="15.75" customHeight="1" x14ac:dyDescent="0.3">
      <c r="A1610" s="139"/>
      <c r="B1610" s="1"/>
      <c r="C1610" s="76"/>
      <c r="D1610" s="1"/>
      <c r="E1610" s="1"/>
      <c r="F1610" s="140"/>
      <c r="G1610" s="1"/>
      <c r="H1610" s="1"/>
      <c r="I1610" s="49"/>
      <c r="J1610" s="1"/>
    </row>
    <row r="1611" spans="1:10" ht="15.75" customHeight="1" x14ac:dyDescent="0.3">
      <c r="A1611" s="139"/>
      <c r="B1611" s="1"/>
      <c r="C1611" s="76"/>
      <c r="D1611" s="1"/>
      <c r="E1611" s="1"/>
      <c r="F1611" s="140"/>
      <c r="G1611" s="1"/>
      <c r="H1611" s="1"/>
      <c r="I1611" s="49"/>
      <c r="J1611" s="1"/>
    </row>
    <row r="1612" spans="1:10" ht="15.75" customHeight="1" x14ac:dyDescent="0.3">
      <c r="A1612" s="139"/>
      <c r="B1612" s="1"/>
      <c r="C1612" s="76"/>
      <c r="D1612" s="1"/>
      <c r="E1612" s="1"/>
      <c r="F1612" s="140"/>
      <c r="G1612" s="1"/>
      <c r="H1612" s="1"/>
      <c r="I1612" s="49"/>
      <c r="J1612" s="1"/>
    </row>
    <row r="1613" spans="1:10" ht="15.75" customHeight="1" x14ac:dyDescent="0.3">
      <c r="A1613" s="139"/>
      <c r="B1613" s="1"/>
      <c r="C1613" s="76"/>
      <c r="D1613" s="1"/>
      <c r="E1613" s="1"/>
      <c r="F1613" s="140"/>
      <c r="G1613" s="1"/>
      <c r="H1613" s="1"/>
      <c r="I1613" s="49"/>
      <c r="J1613" s="1"/>
    </row>
    <row r="1614" spans="1:10" ht="15.75" customHeight="1" x14ac:dyDescent="0.3">
      <c r="A1614" s="139"/>
      <c r="B1614" s="1"/>
      <c r="C1614" s="76"/>
      <c r="D1614" s="1"/>
      <c r="E1614" s="1"/>
      <c r="F1614" s="140"/>
      <c r="G1614" s="1"/>
      <c r="H1614" s="1"/>
      <c r="I1614" s="49"/>
      <c r="J1614" s="1"/>
    </row>
    <row r="1615" spans="1:10" ht="15.75" customHeight="1" x14ac:dyDescent="0.3">
      <c r="A1615" s="139"/>
      <c r="B1615" s="1"/>
      <c r="C1615" s="76"/>
      <c r="D1615" s="1"/>
      <c r="E1615" s="1"/>
      <c r="F1615" s="140"/>
      <c r="G1615" s="1"/>
      <c r="H1615" s="1"/>
      <c r="I1615" s="49"/>
      <c r="J1615" s="1"/>
    </row>
    <row r="1616" spans="1:10" ht="15.75" customHeight="1" x14ac:dyDescent="0.3">
      <c r="A1616" s="139"/>
      <c r="B1616" s="1"/>
      <c r="C1616" s="76"/>
      <c r="D1616" s="1"/>
      <c r="E1616" s="1"/>
      <c r="F1616" s="140"/>
      <c r="G1616" s="1"/>
      <c r="H1616" s="1"/>
      <c r="I1616" s="49"/>
      <c r="J1616" s="1"/>
    </row>
    <row r="1617" spans="1:10" ht="15.75" customHeight="1" x14ac:dyDescent="0.3">
      <c r="A1617" s="139"/>
      <c r="B1617" s="1"/>
      <c r="C1617" s="76"/>
      <c r="D1617" s="1"/>
      <c r="E1617" s="1"/>
      <c r="F1617" s="140"/>
      <c r="G1617" s="1"/>
      <c r="H1617" s="1"/>
      <c r="I1617" s="49"/>
      <c r="J1617" s="1"/>
    </row>
    <row r="1618" spans="1:10" ht="15.75" customHeight="1" x14ac:dyDescent="0.3">
      <c r="A1618" s="139"/>
      <c r="B1618" s="1"/>
      <c r="C1618" s="76"/>
      <c r="D1618" s="1"/>
      <c r="E1618" s="1"/>
      <c r="F1618" s="140"/>
      <c r="G1618" s="1"/>
      <c r="H1618" s="1"/>
      <c r="I1618" s="49"/>
      <c r="J1618" s="1"/>
    </row>
    <row r="1619" spans="1:10" ht="15.75" customHeight="1" x14ac:dyDescent="0.3">
      <c r="A1619" s="139"/>
      <c r="B1619" s="1"/>
      <c r="C1619" s="76"/>
      <c r="D1619" s="1"/>
      <c r="E1619" s="1"/>
      <c r="F1619" s="140"/>
      <c r="G1619" s="1"/>
      <c r="H1619" s="1"/>
      <c r="I1619" s="49"/>
      <c r="J1619" s="1"/>
    </row>
    <row r="1620" spans="1:10" ht="15.75" customHeight="1" x14ac:dyDescent="0.3">
      <c r="A1620" s="139"/>
      <c r="B1620" s="1"/>
      <c r="C1620" s="76"/>
      <c r="D1620" s="1"/>
      <c r="E1620" s="1"/>
      <c r="F1620" s="140"/>
      <c r="G1620" s="1"/>
      <c r="H1620" s="1"/>
      <c r="I1620" s="49"/>
      <c r="J1620" s="1"/>
    </row>
    <row r="1621" spans="1:10" ht="15.75" customHeight="1" x14ac:dyDescent="0.3">
      <c r="A1621" s="139"/>
      <c r="B1621" s="1"/>
      <c r="C1621" s="76"/>
      <c r="D1621" s="1"/>
      <c r="E1621" s="1"/>
      <c r="F1621" s="140"/>
      <c r="G1621" s="1"/>
      <c r="H1621" s="1"/>
      <c r="I1621" s="49"/>
      <c r="J1621" s="1"/>
    </row>
    <row r="1622" spans="1:10" ht="15.75" customHeight="1" x14ac:dyDescent="0.3">
      <c r="A1622" s="139"/>
      <c r="B1622" s="1"/>
      <c r="C1622" s="76"/>
      <c r="D1622" s="1"/>
      <c r="E1622" s="1"/>
      <c r="F1622" s="140"/>
      <c r="G1622" s="1"/>
      <c r="H1622" s="1"/>
      <c r="I1622" s="49"/>
      <c r="J1622" s="1"/>
    </row>
    <row r="1623" spans="1:10" ht="15.75" customHeight="1" x14ac:dyDescent="0.3">
      <c r="A1623" s="139"/>
      <c r="B1623" s="1"/>
      <c r="C1623" s="76"/>
      <c r="D1623" s="1"/>
      <c r="E1623" s="1"/>
      <c r="F1623" s="140"/>
      <c r="G1623" s="1"/>
      <c r="H1623" s="1"/>
      <c r="I1623" s="49"/>
      <c r="J1623" s="1"/>
    </row>
    <row r="1624" spans="1:10" ht="15.75" customHeight="1" x14ac:dyDescent="0.3">
      <c r="A1624" s="139"/>
      <c r="B1624" s="1"/>
      <c r="C1624" s="76"/>
      <c r="D1624" s="1"/>
      <c r="E1624" s="1"/>
      <c r="F1624" s="140"/>
      <c r="G1624" s="1"/>
      <c r="H1624" s="1"/>
      <c r="I1624" s="49"/>
      <c r="J1624" s="1"/>
    </row>
    <row r="1625" spans="1:10" ht="15.75" customHeight="1" x14ac:dyDescent="0.3">
      <c r="A1625" s="139"/>
      <c r="B1625" s="1"/>
      <c r="C1625" s="76"/>
      <c r="D1625" s="1"/>
      <c r="E1625" s="1"/>
      <c r="F1625" s="140"/>
      <c r="G1625" s="1"/>
      <c r="H1625" s="1"/>
      <c r="I1625" s="49"/>
      <c r="J1625" s="1"/>
    </row>
    <row r="1626" spans="1:10" ht="15.75" customHeight="1" x14ac:dyDescent="0.3">
      <c r="A1626" s="139"/>
      <c r="B1626" s="1"/>
      <c r="C1626" s="76"/>
      <c r="D1626" s="1"/>
      <c r="E1626" s="1"/>
      <c r="F1626" s="140"/>
      <c r="G1626" s="1"/>
      <c r="H1626" s="1"/>
      <c r="I1626" s="49"/>
      <c r="J1626" s="1"/>
    </row>
    <row r="1627" spans="1:10" ht="15.75" customHeight="1" x14ac:dyDescent="0.3">
      <c r="A1627" s="139"/>
      <c r="B1627" s="1"/>
      <c r="C1627" s="76"/>
      <c r="D1627" s="1"/>
      <c r="E1627" s="1"/>
      <c r="F1627" s="140"/>
      <c r="G1627" s="1"/>
      <c r="H1627" s="1"/>
      <c r="I1627" s="49"/>
      <c r="J1627" s="1"/>
    </row>
    <row r="1628" spans="1:10" ht="15.75" customHeight="1" x14ac:dyDescent="0.3">
      <c r="A1628" s="139"/>
      <c r="B1628" s="1"/>
      <c r="C1628" s="76"/>
      <c r="D1628" s="1"/>
      <c r="E1628" s="1"/>
      <c r="F1628" s="140"/>
      <c r="G1628" s="1"/>
      <c r="H1628" s="1"/>
      <c r="I1628" s="49"/>
      <c r="J1628" s="1"/>
    </row>
    <row r="1629" spans="1:10" ht="15.75" customHeight="1" x14ac:dyDescent="0.3">
      <c r="A1629" s="139"/>
      <c r="B1629" s="1"/>
      <c r="C1629" s="76"/>
      <c r="D1629" s="1"/>
      <c r="E1629" s="1"/>
      <c r="F1629" s="140"/>
      <c r="G1629" s="1"/>
      <c r="H1629" s="1"/>
      <c r="I1629" s="49"/>
      <c r="J1629" s="1"/>
    </row>
    <row r="1630" spans="1:10" ht="15.75" customHeight="1" x14ac:dyDescent="0.3">
      <c r="A1630" s="139"/>
      <c r="B1630" s="1"/>
      <c r="C1630" s="76"/>
      <c r="D1630" s="1"/>
      <c r="E1630" s="1"/>
      <c r="F1630" s="140"/>
      <c r="G1630" s="1"/>
      <c r="H1630" s="1"/>
      <c r="I1630" s="49"/>
      <c r="J1630" s="1"/>
    </row>
    <row r="1631" spans="1:10" ht="15.75" customHeight="1" x14ac:dyDescent="0.3">
      <c r="A1631" s="139"/>
      <c r="B1631" s="1"/>
      <c r="C1631" s="76"/>
      <c r="D1631" s="1"/>
      <c r="E1631" s="1"/>
      <c r="F1631" s="140"/>
      <c r="G1631" s="1"/>
      <c r="H1631" s="1"/>
      <c r="I1631" s="49"/>
      <c r="J1631" s="1"/>
    </row>
    <row r="1632" spans="1:10" ht="15.75" customHeight="1" x14ac:dyDescent="0.3">
      <c r="A1632" s="139"/>
      <c r="B1632" s="1"/>
      <c r="C1632" s="76"/>
      <c r="D1632" s="1"/>
      <c r="E1632" s="1"/>
      <c r="F1632" s="140"/>
      <c r="G1632" s="1"/>
      <c r="H1632" s="1"/>
      <c r="I1632" s="49"/>
      <c r="J1632" s="1"/>
    </row>
    <row r="1633" spans="1:10" ht="15.75" customHeight="1" x14ac:dyDescent="0.3">
      <c r="A1633" s="139"/>
      <c r="B1633" s="1"/>
      <c r="C1633" s="76"/>
      <c r="D1633" s="1"/>
      <c r="E1633" s="1"/>
      <c r="F1633" s="140"/>
      <c r="G1633" s="1"/>
      <c r="H1633" s="1"/>
      <c r="I1633" s="49"/>
      <c r="J1633" s="1"/>
    </row>
    <row r="1634" spans="1:10" ht="15.75" customHeight="1" x14ac:dyDescent="0.3">
      <c r="A1634" s="139"/>
      <c r="B1634" s="1"/>
      <c r="C1634" s="76"/>
      <c r="D1634" s="1"/>
      <c r="E1634" s="1"/>
      <c r="F1634" s="140"/>
      <c r="G1634" s="1"/>
      <c r="H1634" s="1"/>
      <c r="I1634" s="49"/>
      <c r="J1634" s="1"/>
    </row>
    <row r="1635" spans="1:10" ht="15.75" customHeight="1" x14ac:dyDescent="0.3">
      <c r="A1635" s="139"/>
      <c r="B1635" s="1"/>
      <c r="C1635" s="76"/>
      <c r="D1635" s="1"/>
      <c r="E1635" s="1"/>
      <c r="F1635" s="140"/>
      <c r="G1635" s="1"/>
      <c r="H1635" s="1"/>
      <c r="I1635" s="49"/>
      <c r="J1635" s="1"/>
    </row>
    <row r="1636" spans="1:10" ht="15.75" customHeight="1" x14ac:dyDescent="0.3">
      <c r="A1636" s="139"/>
      <c r="B1636" s="1"/>
      <c r="C1636" s="76"/>
      <c r="D1636" s="1"/>
      <c r="E1636" s="1"/>
      <c r="F1636" s="140"/>
      <c r="G1636" s="1"/>
      <c r="H1636" s="1"/>
      <c r="I1636" s="49"/>
      <c r="J1636" s="1"/>
    </row>
    <row r="1637" spans="1:10" ht="15.75" customHeight="1" x14ac:dyDescent="0.3">
      <c r="A1637" s="139"/>
      <c r="B1637" s="1"/>
      <c r="C1637" s="76"/>
      <c r="D1637" s="1"/>
      <c r="E1637" s="1"/>
      <c r="F1637" s="140"/>
      <c r="G1637" s="1"/>
      <c r="H1637" s="1"/>
      <c r="I1637" s="49"/>
      <c r="J1637" s="1"/>
    </row>
    <row r="1638" spans="1:10" ht="15.75" customHeight="1" x14ac:dyDescent="0.3">
      <c r="A1638" s="139"/>
      <c r="B1638" s="1"/>
      <c r="C1638" s="76"/>
      <c r="D1638" s="1"/>
      <c r="E1638" s="1"/>
      <c r="F1638" s="140"/>
      <c r="G1638" s="1"/>
      <c r="H1638" s="1"/>
      <c r="I1638" s="49"/>
      <c r="J1638" s="1"/>
    </row>
    <row r="1639" spans="1:10" ht="15.75" customHeight="1" x14ac:dyDescent="0.3">
      <c r="A1639" s="139"/>
      <c r="B1639" s="1"/>
      <c r="C1639" s="76"/>
      <c r="D1639" s="1"/>
      <c r="E1639" s="1"/>
      <c r="F1639" s="140"/>
      <c r="G1639" s="1"/>
      <c r="H1639" s="1"/>
      <c r="I1639" s="49"/>
      <c r="J1639" s="1"/>
    </row>
    <row r="1640" spans="1:10" ht="15.75" customHeight="1" x14ac:dyDescent="0.3">
      <c r="A1640" s="139"/>
      <c r="B1640" s="1"/>
      <c r="C1640" s="76"/>
      <c r="D1640" s="1"/>
      <c r="E1640" s="1"/>
      <c r="F1640" s="140"/>
      <c r="G1640" s="1"/>
      <c r="H1640" s="1"/>
      <c r="I1640" s="49"/>
      <c r="J1640" s="1"/>
    </row>
    <row r="1641" spans="1:10" ht="15.75" customHeight="1" x14ac:dyDescent="0.3">
      <c r="A1641" s="139"/>
      <c r="B1641" s="1"/>
      <c r="C1641" s="76"/>
      <c r="D1641" s="1"/>
      <c r="E1641" s="1"/>
      <c r="F1641" s="140"/>
      <c r="G1641" s="1"/>
      <c r="H1641" s="1"/>
      <c r="I1641" s="49"/>
      <c r="J1641" s="1"/>
    </row>
    <row r="1642" spans="1:10" ht="15.75" customHeight="1" x14ac:dyDescent="0.3">
      <c r="A1642" s="139"/>
      <c r="B1642" s="1"/>
      <c r="C1642" s="76"/>
      <c r="D1642" s="1"/>
      <c r="E1642" s="1"/>
      <c r="F1642" s="140"/>
      <c r="G1642" s="1"/>
      <c r="H1642" s="1"/>
      <c r="I1642" s="49"/>
      <c r="J1642" s="1"/>
    </row>
    <row r="1643" spans="1:10" ht="15.75" customHeight="1" x14ac:dyDescent="0.3">
      <c r="A1643" s="139"/>
      <c r="B1643" s="1"/>
      <c r="C1643" s="76"/>
      <c r="D1643" s="1"/>
      <c r="E1643" s="1"/>
      <c r="F1643" s="140"/>
      <c r="G1643" s="1"/>
      <c r="H1643" s="1"/>
      <c r="I1643" s="49"/>
      <c r="J1643" s="1"/>
    </row>
    <row r="1644" spans="1:10" ht="15.75" customHeight="1" x14ac:dyDescent="0.3">
      <c r="A1644" s="139"/>
      <c r="B1644" s="1"/>
      <c r="C1644" s="76"/>
      <c r="D1644" s="1"/>
      <c r="E1644" s="1"/>
      <c r="F1644" s="140"/>
      <c r="G1644" s="1"/>
      <c r="H1644" s="1"/>
      <c r="I1644" s="49"/>
      <c r="J1644" s="1"/>
    </row>
    <row r="1645" spans="1:10" ht="15.75" customHeight="1" x14ac:dyDescent="0.3">
      <c r="A1645" s="139"/>
      <c r="B1645" s="1"/>
      <c r="C1645" s="76"/>
      <c r="D1645" s="1"/>
      <c r="E1645" s="1"/>
      <c r="F1645" s="140"/>
      <c r="G1645" s="1"/>
      <c r="H1645" s="1"/>
      <c r="I1645" s="49"/>
      <c r="J1645" s="1"/>
    </row>
    <row r="1646" spans="1:10" ht="15.75" customHeight="1" x14ac:dyDescent="0.3">
      <c r="A1646" s="139"/>
      <c r="B1646" s="1"/>
      <c r="C1646" s="76"/>
      <c r="D1646" s="1"/>
      <c r="E1646" s="1"/>
      <c r="F1646" s="140"/>
      <c r="G1646" s="1"/>
      <c r="H1646" s="1"/>
      <c r="I1646" s="49"/>
      <c r="J1646" s="1"/>
    </row>
    <row r="1647" spans="1:10" ht="15.75" customHeight="1" x14ac:dyDescent="0.3">
      <c r="A1647" s="139"/>
      <c r="B1647" s="1"/>
      <c r="C1647" s="76"/>
      <c r="D1647" s="1"/>
      <c r="E1647" s="1"/>
      <c r="F1647" s="140"/>
      <c r="G1647" s="1"/>
      <c r="H1647" s="1"/>
      <c r="I1647" s="49"/>
      <c r="J1647" s="1"/>
    </row>
    <row r="1648" spans="1:10" ht="15.75" customHeight="1" x14ac:dyDescent="0.3">
      <c r="A1648" s="139"/>
      <c r="B1648" s="1"/>
      <c r="C1648" s="76"/>
      <c r="D1648" s="1"/>
      <c r="E1648" s="1"/>
      <c r="F1648" s="140"/>
      <c r="G1648" s="1"/>
      <c r="H1648" s="1"/>
      <c r="I1648" s="49"/>
      <c r="J1648" s="1"/>
    </row>
    <row r="1649" spans="1:10" ht="15.75" customHeight="1" x14ac:dyDescent="0.3">
      <c r="A1649" s="139"/>
      <c r="B1649" s="1"/>
      <c r="C1649" s="76"/>
      <c r="D1649" s="1"/>
      <c r="E1649" s="1"/>
      <c r="F1649" s="140"/>
      <c r="G1649" s="1"/>
      <c r="H1649" s="1"/>
      <c r="I1649" s="49"/>
      <c r="J1649" s="1"/>
    </row>
    <row r="1650" spans="1:10" ht="15.75" customHeight="1" x14ac:dyDescent="0.3">
      <c r="A1650" s="139"/>
      <c r="B1650" s="1"/>
      <c r="C1650" s="76"/>
      <c r="D1650" s="1"/>
      <c r="E1650" s="1"/>
      <c r="F1650" s="140"/>
      <c r="G1650" s="1"/>
      <c r="H1650" s="1"/>
      <c r="I1650" s="49"/>
      <c r="J1650" s="1"/>
    </row>
    <row r="1651" spans="1:10" ht="15.75" customHeight="1" x14ac:dyDescent="0.3">
      <c r="A1651" s="139"/>
      <c r="B1651" s="1"/>
      <c r="C1651" s="76"/>
      <c r="D1651" s="1"/>
      <c r="E1651" s="1"/>
      <c r="F1651" s="140"/>
      <c r="G1651" s="1"/>
      <c r="H1651" s="1"/>
      <c r="I1651" s="49"/>
      <c r="J1651" s="1"/>
    </row>
    <row r="1652" spans="1:10" ht="15.75" customHeight="1" x14ac:dyDescent="0.3">
      <c r="A1652" s="139"/>
      <c r="B1652" s="1"/>
      <c r="C1652" s="76"/>
      <c r="D1652" s="1"/>
      <c r="E1652" s="1"/>
      <c r="F1652" s="140"/>
      <c r="G1652" s="1"/>
      <c r="H1652" s="1"/>
      <c r="I1652" s="49"/>
      <c r="J1652" s="1"/>
    </row>
    <row r="1653" spans="1:10" ht="15" customHeight="1" x14ac:dyDescent="0.3">
      <c r="G1653" s="1"/>
      <c r="H1653" s="1"/>
      <c r="I1653" s="49"/>
      <c r="J1653" s="1"/>
    </row>
    <row r="1654" spans="1:10" ht="15" customHeight="1" x14ac:dyDescent="0.3">
      <c r="G1654" s="1"/>
      <c r="H1654" s="1"/>
      <c r="I1654" s="49"/>
      <c r="J1654" s="1"/>
    </row>
    <row r="1655" spans="1:10" ht="15" customHeight="1" x14ac:dyDescent="0.3">
      <c r="G1655" s="1"/>
      <c r="H1655" s="1"/>
      <c r="I1655" s="49"/>
      <c r="J1655" s="1"/>
    </row>
    <row r="1656" spans="1:10" ht="15" customHeight="1" x14ac:dyDescent="0.3">
      <c r="G1656" s="1"/>
      <c r="H1656" s="1"/>
      <c r="I1656" s="49"/>
      <c r="J1656" s="1"/>
    </row>
    <row r="1657" spans="1:10" ht="15" customHeight="1" x14ac:dyDescent="0.3">
      <c r="G1657" s="1"/>
      <c r="H1657" s="1"/>
      <c r="I1657" s="49"/>
      <c r="J1657" s="1"/>
    </row>
    <row r="1658" spans="1:10" ht="15" customHeight="1" x14ac:dyDescent="0.3">
      <c r="G1658" s="1"/>
      <c r="H1658" s="1"/>
      <c r="I1658" s="49"/>
      <c r="J1658" s="1"/>
    </row>
    <row r="1659" spans="1:10" ht="15" customHeight="1" x14ac:dyDescent="0.3">
      <c r="G1659" s="1"/>
      <c r="H1659" s="1"/>
      <c r="I1659" s="49"/>
      <c r="J1659" s="1"/>
    </row>
    <row r="1660" spans="1:10" ht="15" customHeight="1" x14ac:dyDescent="0.3">
      <c r="G1660" s="1"/>
      <c r="H1660" s="1"/>
      <c r="I1660" s="49"/>
      <c r="J1660" s="1"/>
    </row>
    <row r="1661" spans="1:10" ht="15" customHeight="1" x14ac:dyDescent="0.3">
      <c r="G1661" s="1"/>
      <c r="H1661" s="1"/>
      <c r="I1661" s="49"/>
      <c r="J1661" s="1"/>
    </row>
    <row r="1662" spans="1:10" ht="15" customHeight="1" x14ac:dyDescent="0.3">
      <c r="G1662" s="1"/>
      <c r="H1662" s="1"/>
      <c r="I1662" s="49"/>
      <c r="J1662" s="1"/>
    </row>
    <row r="1663" spans="1:10" ht="15" customHeight="1" x14ac:dyDescent="0.3">
      <c r="G1663" s="1"/>
      <c r="H1663" s="1"/>
      <c r="I1663" s="49"/>
      <c r="J1663" s="1"/>
    </row>
    <row r="1664" spans="1:10" ht="15" customHeight="1" x14ac:dyDescent="0.3">
      <c r="G1664" s="1"/>
      <c r="H1664" s="1"/>
      <c r="I1664" s="49"/>
      <c r="J1664" s="1"/>
    </row>
    <row r="1665" spans="7:10" ht="15" customHeight="1" x14ac:dyDescent="0.3">
      <c r="G1665" s="1"/>
      <c r="H1665" s="1"/>
      <c r="I1665" s="49"/>
      <c r="J1665" s="1"/>
    </row>
    <row r="1666" spans="7:10" ht="15" customHeight="1" x14ac:dyDescent="0.3">
      <c r="G1666" s="1"/>
      <c r="H1666" s="1"/>
      <c r="I1666" s="49"/>
      <c r="J1666" s="1"/>
    </row>
    <row r="1667" spans="7:10" ht="15" customHeight="1" x14ac:dyDescent="0.3">
      <c r="G1667" s="1"/>
      <c r="H1667" s="1"/>
      <c r="I1667" s="49"/>
      <c r="J1667" s="1"/>
    </row>
    <row r="1668" spans="7:10" ht="15" customHeight="1" x14ac:dyDescent="0.3">
      <c r="G1668" s="1"/>
      <c r="H1668" s="1"/>
      <c r="I1668" s="49"/>
      <c r="J1668" s="1"/>
    </row>
    <row r="1669" spans="7:10" ht="15" customHeight="1" x14ac:dyDescent="0.3">
      <c r="G1669" s="1"/>
      <c r="H1669" s="1"/>
      <c r="I1669" s="49"/>
      <c r="J1669" s="1"/>
    </row>
    <row r="1670" spans="7:10" ht="15" customHeight="1" x14ac:dyDescent="0.3">
      <c r="G1670" s="1"/>
      <c r="H1670" s="1"/>
      <c r="I1670" s="49"/>
      <c r="J1670" s="1"/>
    </row>
    <row r="1671" spans="7:10" ht="15" customHeight="1" x14ac:dyDescent="0.3">
      <c r="G1671" s="1"/>
      <c r="H1671" s="1"/>
      <c r="I1671" s="49"/>
      <c r="J1671" s="1"/>
    </row>
    <row r="1672" spans="7:10" ht="15" customHeight="1" x14ac:dyDescent="0.3">
      <c r="G1672" s="1"/>
      <c r="H1672" s="1"/>
      <c r="I1672" s="49"/>
      <c r="J1672" s="1"/>
    </row>
    <row r="1673" spans="7:10" ht="15" customHeight="1" x14ac:dyDescent="0.3">
      <c r="G1673" s="1"/>
      <c r="H1673" s="1"/>
      <c r="I1673" s="49"/>
      <c r="J1673" s="1"/>
    </row>
    <row r="1674" spans="7:10" ht="15" customHeight="1" x14ac:dyDescent="0.3">
      <c r="G1674" s="1"/>
      <c r="H1674" s="1"/>
      <c r="I1674" s="49"/>
      <c r="J1674" s="1"/>
    </row>
    <row r="1675" spans="7:10" ht="15" customHeight="1" x14ac:dyDescent="0.3">
      <c r="G1675" s="1"/>
      <c r="H1675" s="1"/>
      <c r="I1675" s="49"/>
      <c r="J1675" s="1"/>
    </row>
    <row r="1676" spans="7:10" ht="15" customHeight="1" x14ac:dyDescent="0.3">
      <c r="G1676" s="1"/>
      <c r="H1676" s="1"/>
      <c r="I1676" s="49"/>
      <c r="J1676" s="1"/>
    </row>
    <row r="1677" spans="7:10" ht="15" customHeight="1" x14ac:dyDescent="0.3">
      <c r="G1677" s="1"/>
      <c r="H1677" s="1"/>
      <c r="I1677" s="49"/>
      <c r="J1677" s="1"/>
    </row>
    <row r="1678" spans="7:10" ht="15" customHeight="1" x14ac:dyDescent="0.3">
      <c r="G1678" s="1"/>
      <c r="H1678" s="1"/>
      <c r="I1678" s="49"/>
      <c r="J1678" s="1"/>
    </row>
    <row r="1679" spans="7:10" ht="15" customHeight="1" x14ac:dyDescent="0.3">
      <c r="G1679" s="1"/>
      <c r="H1679" s="1"/>
      <c r="I1679" s="49"/>
      <c r="J1679" s="1"/>
    </row>
    <row r="1680" spans="7:10" ht="15" customHeight="1" x14ac:dyDescent="0.3">
      <c r="H1680" s="1"/>
      <c r="I1680" s="49"/>
      <c r="J1680" s="1"/>
    </row>
    <row r="1681" spans="8:10" ht="15" customHeight="1" x14ac:dyDescent="0.3">
      <c r="H1681" s="1"/>
      <c r="I1681" s="49"/>
      <c r="J1681" s="1"/>
    </row>
    <row r="1682" spans="8:10" ht="15" customHeight="1" x14ac:dyDescent="0.3">
      <c r="H1682" s="1"/>
      <c r="I1682" s="49"/>
      <c r="J1682" s="1"/>
    </row>
    <row r="1683" spans="8:10" ht="15" customHeight="1" x14ac:dyDescent="0.3">
      <c r="H1683" s="1"/>
      <c r="I1683" s="49"/>
      <c r="J1683" s="1"/>
    </row>
    <row r="1684" spans="8:10" ht="15" customHeight="1" x14ac:dyDescent="0.3">
      <c r="H1684" s="1"/>
      <c r="I1684" s="49"/>
      <c r="J1684" s="1"/>
    </row>
    <row r="1685" spans="8:10" ht="15" customHeight="1" x14ac:dyDescent="0.3">
      <c r="H1685" s="1"/>
      <c r="I1685" s="49"/>
      <c r="J1685" s="1"/>
    </row>
    <row r="1686" spans="8:10" ht="15" customHeight="1" x14ac:dyDescent="0.3">
      <c r="H1686" s="1"/>
      <c r="I1686" s="49"/>
      <c r="J1686" s="1"/>
    </row>
    <row r="1687" spans="8:10" ht="15" customHeight="1" x14ac:dyDescent="0.3">
      <c r="H1687" s="1"/>
      <c r="I1687" s="49"/>
      <c r="J1687" s="1"/>
    </row>
    <row r="1688" spans="8:10" ht="15" customHeight="1" x14ac:dyDescent="0.3">
      <c r="H1688" s="1"/>
      <c r="I1688" s="49"/>
      <c r="J1688" s="1"/>
    </row>
    <row r="1689" spans="8:10" ht="15" customHeight="1" x14ac:dyDescent="0.3">
      <c r="H1689" s="1"/>
      <c r="I1689" s="49"/>
      <c r="J1689" s="1"/>
    </row>
    <row r="1690" spans="8:10" ht="15" customHeight="1" x14ac:dyDescent="0.3">
      <c r="H1690" s="1"/>
      <c r="I1690" s="49"/>
      <c r="J1690" s="1"/>
    </row>
    <row r="1691" spans="8:10" ht="15" customHeight="1" x14ac:dyDescent="0.3">
      <c r="H1691" s="1"/>
      <c r="I1691" s="49"/>
      <c r="J1691" s="1"/>
    </row>
    <row r="1692" spans="8:10" ht="15" customHeight="1" x14ac:dyDescent="0.3">
      <c r="H1692" s="1"/>
      <c r="I1692" s="49"/>
      <c r="J1692" s="1"/>
    </row>
    <row r="1693" spans="8:10" ht="15" customHeight="1" x14ac:dyDescent="0.3">
      <c r="H1693" s="1"/>
      <c r="I1693" s="49"/>
      <c r="J1693" s="1"/>
    </row>
    <row r="1694" spans="8:10" ht="15" customHeight="1" x14ac:dyDescent="0.3">
      <c r="H1694" s="1"/>
      <c r="I1694" s="49"/>
      <c r="J1694" s="1"/>
    </row>
    <row r="1695" spans="8:10" ht="15" customHeight="1" x14ac:dyDescent="0.3">
      <c r="H1695" s="1"/>
      <c r="I1695" s="49"/>
      <c r="J1695" s="1"/>
    </row>
    <row r="1696" spans="8:10" ht="15" customHeight="1" x14ac:dyDescent="0.3">
      <c r="H1696" s="1"/>
      <c r="I1696" s="49"/>
      <c r="J1696" s="1"/>
    </row>
    <row r="1697" spans="8:10" ht="15" customHeight="1" x14ac:dyDescent="0.3">
      <c r="H1697" s="1"/>
      <c r="I1697" s="49"/>
      <c r="J1697" s="1"/>
    </row>
    <row r="1698" spans="8:10" ht="15" customHeight="1" x14ac:dyDescent="0.3">
      <c r="H1698" s="1"/>
      <c r="I1698" s="49"/>
      <c r="J1698" s="1"/>
    </row>
    <row r="1699" spans="8:10" ht="15" customHeight="1" x14ac:dyDescent="0.3">
      <c r="H1699" s="1"/>
      <c r="I1699" s="49"/>
      <c r="J1699" s="1"/>
    </row>
    <row r="1700" spans="8:10" ht="15" customHeight="1" x14ac:dyDescent="0.3">
      <c r="H1700" s="1"/>
      <c r="I1700" s="49"/>
      <c r="J1700" s="1"/>
    </row>
    <row r="1701" spans="8:10" ht="15" customHeight="1" x14ac:dyDescent="0.3">
      <c r="H1701" s="1"/>
      <c r="I1701" s="49"/>
      <c r="J1701" s="1"/>
    </row>
    <row r="1702" spans="8:10" ht="15" customHeight="1" x14ac:dyDescent="0.3">
      <c r="H1702" s="1"/>
      <c r="I1702" s="49"/>
      <c r="J1702" s="1"/>
    </row>
    <row r="1703" spans="8:10" ht="15" customHeight="1" x14ac:dyDescent="0.3">
      <c r="H1703" s="1"/>
      <c r="I1703" s="49"/>
      <c r="J1703" s="1"/>
    </row>
    <row r="1704" spans="8:10" ht="15" customHeight="1" x14ac:dyDescent="0.3">
      <c r="H1704" s="1"/>
      <c r="I1704" s="49"/>
      <c r="J1704" s="1"/>
    </row>
    <row r="1705" spans="8:10" ht="15" customHeight="1" x14ac:dyDescent="0.3">
      <c r="H1705" s="1"/>
      <c r="I1705" s="49"/>
      <c r="J1705" s="1"/>
    </row>
    <row r="1706" spans="8:10" ht="15" customHeight="1" x14ac:dyDescent="0.3">
      <c r="H1706" s="1"/>
      <c r="I1706" s="49"/>
      <c r="J1706" s="1"/>
    </row>
    <row r="1707" spans="8:10" ht="15" customHeight="1" x14ac:dyDescent="0.3">
      <c r="H1707" s="1"/>
      <c r="I1707" s="49"/>
      <c r="J1707" s="1"/>
    </row>
    <row r="1708" spans="8:10" ht="15" customHeight="1" x14ac:dyDescent="0.3">
      <c r="H1708" s="1"/>
      <c r="I1708" s="49"/>
      <c r="J1708" s="1"/>
    </row>
    <row r="1709" spans="8:10" ht="15" customHeight="1" x14ac:dyDescent="0.3">
      <c r="H1709" s="1"/>
      <c r="I1709" s="49"/>
      <c r="J1709" s="1"/>
    </row>
    <row r="1710" spans="8:10" ht="15" customHeight="1" x14ac:dyDescent="0.3">
      <c r="H1710" s="1"/>
      <c r="I1710" s="49"/>
      <c r="J1710" s="1"/>
    </row>
    <row r="1711" spans="8:10" ht="15" customHeight="1" x14ac:dyDescent="0.3">
      <c r="H1711" s="1"/>
      <c r="I1711" s="49"/>
      <c r="J1711" s="1"/>
    </row>
    <row r="1712" spans="8:10" ht="15" customHeight="1" x14ac:dyDescent="0.3">
      <c r="H1712" s="1"/>
      <c r="I1712" s="49"/>
      <c r="J1712" s="1"/>
    </row>
    <row r="1713" spans="8:10" ht="15" customHeight="1" x14ac:dyDescent="0.3">
      <c r="H1713" s="1"/>
      <c r="I1713" s="49"/>
      <c r="J1713" s="1"/>
    </row>
    <row r="1714" spans="8:10" ht="15" customHeight="1" x14ac:dyDescent="0.3">
      <c r="H1714" s="1"/>
      <c r="I1714" s="49"/>
      <c r="J1714" s="1"/>
    </row>
    <row r="1715" spans="8:10" ht="15" customHeight="1" x14ac:dyDescent="0.3">
      <c r="H1715" s="1"/>
      <c r="I1715" s="49"/>
      <c r="J1715" s="1"/>
    </row>
    <row r="1716" spans="8:10" ht="15" customHeight="1" x14ac:dyDescent="0.3">
      <c r="H1716" s="1"/>
      <c r="I1716" s="49"/>
      <c r="J1716" s="1"/>
    </row>
    <row r="1717" spans="8:10" ht="15" customHeight="1" x14ac:dyDescent="0.3">
      <c r="H1717" s="1"/>
      <c r="I1717" s="49"/>
      <c r="J1717" s="1"/>
    </row>
    <row r="1718" spans="8:10" ht="15" customHeight="1" x14ac:dyDescent="0.3">
      <c r="H1718" s="1"/>
      <c r="I1718" s="49"/>
      <c r="J1718" s="1"/>
    </row>
    <row r="1719" spans="8:10" ht="15" customHeight="1" x14ac:dyDescent="0.3">
      <c r="H1719" s="1"/>
      <c r="I1719" s="49"/>
      <c r="J1719" s="1"/>
    </row>
    <row r="1720" spans="8:10" ht="15" customHeight="1" x14ac:dyDescent="0.3">
      <c r="H1720" s="1"/>
      <c r="I1720" s="49"/>
      <c r="J1720" s="1"/>
    </row>
    <row r="1721" spans="8:10" ht="15" customHeight="1" x14ac:dyDescent="0.3">
      <c r="H1721" s="1"/>
      <c r="I1721" s="49"/>
      <c r="J1721" s="1"/>
    </row>
    <row r="1722" spans="8:10" ht="15" customHeight="1" x14ac:dyDescent="0.3">
      <c r="H1722" s="1"/>
      <c r="I1722" s="49"/>
      <c r="J1722" s="1"/>
    </row>
    <row r="1723" spans="8:10" ht="15" customHeight="1" x14ac:dyDescent="0.3">
      <c r="H1723" s="1"/>
      <c r="I1723" s="49"/>
      <c r="J1723" s="1"/>
    </row>
    <row r="1724" spans="8:10" ht="15" customHeight="1" x14ac:dyDescent="0.3">
      <c r="H1724" s="1"/>
      <c r="I1724" s="49"/>
      <c r="J1724" s="1"/>
    </row>
    <row r="1725" spans="8:10" ht="15" customHeight="1" x14ac:dyDescent="0.3">
      <c r="H1725" s="1"/>
      <c r="I1725" s="49"/>
      <c r="J1725" s="1"/>
    </row>
    <row r="1726" spans="8:10" ht="15" customHeight="1" x14ac:dyDescent="0.3">
      <c r="H1726" s="1"/>
      <c r="I1726" s="49"/>
      <c r="J1726" s="1"/>
    </row>
    <row r="1727" spans="8:10" ht="15" customHeight="1" x14ac:dyDescent="0.3">
      <c r="H1727" s="1"/>
      <c r="I1727" s="49"/>
      <c r="J1727" s="1"/>
    </row>
    <row r="1728" spans="8:10" ht="15" customHeight="1" x14ac:dyDescent="0.3">
      <c r="H1728" s="1"/>
      <c r="I1728" s="49"/>
      <c r="J1728" s="1"/>
    </row>
    <row r="1729" spans="8:10" ht="15" customHeight="1" x14ac:dyDescent="0.3">
      <c r="H1729" s="1"/>
      <c r="I1729" s="49"/>
      <c r="J1729" s="1"/>
    </row>
    <row r="1730" spans="8:10" ht="15" customHeight="1" x14ac:dyDescent="0.3">
      <c r="H1730" s="1"/>
      <c r="I1730" s="49"/>
      <c r="J1730" s="1"/>
    </row>
    <row r="1731" spans="8:10" ht="15" customHeight="1" x14ac:dyDescent="0.3">
      <c r="H1731" s="1"/>
      <c r="I1731" s="49"/>
      <c r="J1731" s="1"/>
    </row>
    <row r="1732" spans="8:10" ht="15" customHeight="1" x14ac:dyDescent="0.3">
      <c r="H1732" s="1"/>
      <c r="I1732" s="49"/>
      <c r="J1732" s="1"/>
    </row>
    <row r="1733" spans="8:10" ht="15" customHeight="1" x14ac:dyDescent="0.3">
      <c r="H1733" s="1"/>
      <c r="I1733" s="49"/>
      <c r="J1733" s="1"/>
    </row>
    <row r="1734" spans="8:10" ht="15" customHeight="1" x14ac:dyDescent="0.3">
      <c r="H1734" s="1"/>
      <c r="I1734" s="49"/>
      <c r="J1734" s="1"/>
    </row>
    <row r="1735" spans="8:10" ht="15" customHeight="1" x14ac:dyDescent="0.3">
      <c r="H1735" s="1"/>
      <c r="I1735" s="49"/>
      <c r="J1735" s="1"/>
    </row>
    <row r="1736" spans="8:10" ht="15" customHeight="1" x14ac:dyDescent="0.3">
      <c r="H1736" s="1"/>
      <c r="I1736" s="49"/>
      <c r="J1736" s="1"/>
    </row>
    <row r="1737" spans="8:10" ht="15" customHeight="1" x14ac:dyDescent="0.3">
      <c r="H1737" s="1"/>
      <c r="I1737" s="49"/>
      <c r="J1737" s="1"/>
    </row>
    <row r="1738" spans="8:10" ht="15" customHeight="1" x14ac:dyDescent="0.3">
      <c r="H1738" s="1"/>
      <c r="I1738" s="49"/>
      <c r="J1738" s="1"/>
    </row>
    <row r="1739" spans="8:10" ht="15" customHeight="1" x14ac:dyDescent="0.3">
      <c r="H1739" s="1"/>
      <c r="I1739" s="49"/>
      <c r="J1739" s="1"/>
    </row>
    <row r="1740" spans="8:10" ht="15" customHeight="1" x14ac:dyDescent="0.3">
      <c r="H1740" s="1"/>
      <c r="I1740" s="49"/>
      <c r="J1740" s="1"/>
    </row>
    <row r="1741" spans="8:10" ht="15" customHeight="1" x14ac:dyDescent="0.3">
      <c r="H1741" s="1"/>
      <c r="I1741" s="49"/>
      <c r="J1741" s="1"/>
    </row>
    <row r="1742" spans="8:10" ht="15" customHeight="1" x14ac:dyDescent="0.3">
      <c r="H1742" s="1"/>
      <c r="I1742" s="49"/>
      <c r="J1742" s="1"/>
    </row>
    <row r="1743" spans="8:10" ht="15" customHeight="1" x14ac:dyDescent="0.3">
      <c r="H1743" s="1"/>
      <c r="I1743" s="49"/>
      <c r="J1743" s="1"/>
    </row>
    <row r="1744" spans="8:10" ht="15" customHeight="1" x14ac:dyDescent="0.3">
      <c r="H1744" s="1"/>
      <c r="I1744" s="49"/>
      <c r="J1744" s="1"/>
    </row>
    <row r="1745" spans="8:10" ht="15" customHeight="1" x14ac:dyDescent="0.3">
      <c r="H1745" s="1"/>
      <c r="I1745" s="49"/>
      <c r="J1745" s="1"/>
    </row>
    <row r="1746" spans="8:10" ht="15" customHeight="1" x14ac:dyDescent="0.3">
      <c r="H1746" s="1"/>
      <c r="I1746" s="49"/>
      <c r="J1746" s="1"/>
    </row>
    <row r="1747" spans="8:10" ht="15" customHeight="1" x14ac:dyDescent="0.3">
      <c r="H1747" s="1"/>
      <c r="I1747" s="49"/>
      <c r="J1747" s="1"/>
    </row>
    <row r="1748" spans="8:10" ht="15" customHeight="1" x14ac:dyDescent="0.3">
      <c r="H1748" s="1"/>
      <c r="I1748" s="49"/>
      <c r="J1748" s="1"/>
    </row>
    <row r="1749" spans="8:10" ht="15" customHeight="1" x14ac:dyDescent="0.3">
      <c r="H1749" s="1"/>
      <c r="I1749" s="49"/>
      <c r="J1749" s="1"/>
    </row>
    <row r="1750" spans="8:10" ht="15" customHeight="1" x14ac:dyDescent="0.3">
      <c r="H1750" s="1"/>
      <c r="I1750" s="49"/>
      <c r="J1750" s="1"/>
    </row>
    <row r="1751" spans="8:10" ht="15" customHeight="1" x14ac:dyDescent="0.3">
      <c r="H1751" s="1"/>
      <c r="I1751" s="49"/>
      <c r="J1751" s="1"/>
    </row>
    <row r="1752" spans="8:10" ht="15" customHeight="1" x14ac:dyDescent="0.3">
      <c r="H1752" s="1"/>
      <c r="I1752" s="49"/>
      <c r="J1752" s="1"/>
    </row>
    <row r="1753" spans="8:10" ht="15" customHeight="1" x14ac:dyDescent="0.3">
      <c r="H1753" s="1"/>
      <c r="I1753" s="49"/>
      <c r="J1753" s="1"/>
    </row>
    <row r="1754" spans="8:10" ht="15" customHeight="1" x14ac:dyDescent="0.3">
      <c r="H1754" s="1"/>
      <c r="I1754" s="49"/>
      <c r="J1754" s="1"/>
    </row>
    <row r="1755" spans="8:10" ht="15" customHeight="1" x14ac:dyDescent="0.3">
      <c r="H1755" s="1"/>
      <c r="I1755" s="49"/>
      <c r="J1755" s="1"/>
    </row>
    <row r="1756" spans="8:10" ht="15" customHeight="1" x14ac:dyDescent="0.3">
      <c r="H1756" s="1"/>
      <c r="I1756" s="49"/>
      <c r="J1756" s="1"/>
    </row>
    <row r="1757" spans="8:10" ht="15" customHeight="1" x14ac:dyDescent="0.3">
      <c r="H1757" s="1"/>
      <c r="I1757" s="49"/>
      <c r="J1757" s="1"/>
    </row>
    <row r="1758" spans="8:10" ht="15" customHeight="1" x14ac:dyDescent="0.3">
      <c r="H1758" s="1"/>
      <c r="I1758" s="49"/>
      <c r="J1758" s="1"/>
    </row>
    <row r="1759" spans="8:10" ht="15" customHeight="1" x14ac:dyDescent="0.3">
      <c r="H1759" s="1"/>
      <c r="I1759" s="49"/>
      <c r="J1759" s="1"/>
    </row>
    <row r="1760" spans="8:10" ht="15" customHeight="1" x14ac:dyDescent="0.3">
      <c r="H1760" s="1"/>
      <c r="I1760" s="49"/>
      <c r="J1760" s="1"/>
    </row>
    <row r="1761" spans="8:10" ht="15" customHeight="1" x14ac:dyDescent="0.3">
      <c r="H1761" s="1"/>
      <c r="I1761" s="49"/>
      <c r="J1761" s="1"/>
    </row>
    <row r="1762" spans="8:10" ht="15" customHeight="1" x14ac:dyDescent="0.3">
      <c r="H1762" s="1"/>
      <c r="I1762" s="49"/>
      <c r="J1762" s="1"/>
    </row>
    <row r="1763" spans="8:10" ht="15" customHeight="1" x14ac:dyDescent="0.3">
      <c r="H1763" s="1"/>
      <c r="I1763" s="49"/>
      <c r="J1763" s="1"/>
    </row>
    <row r="1764" spans="8:10" ht="15" customHeight="1" x14ac:dyDescent="0.3">
      <c r="H1764" s="1"/>
      <c r="I1764" s="49"/>
      <c r="J1764" s="1"/>
    </row>
    <row r="1765" spans="8:10" ht="15" customHeight="1" x14ac:dyDescent="0.3">
      <c r="H1765" s="1"/>
      <c r="I1765" s="49"/>
      <c r="J1765" s="1"/>
    </row>
    <row r="1766" spans="8:10" ht="15" customHeight="1" x14ac:dyDescent="0.3">
      <c r="H1766" s="1"/>
      <c r="I1766" s="49"/>
      <c r="J1766" s="1"/>
    </row>
    <row r="1767" spans="8:10" ht="15" customHeight="1" x14ac:dyDescent="0.3">
      <c r="H1767" s="1"/>
      <c r="I1767" s="49"/>
      <c r="J1767" s="1"/>
    </row>
    <row r="1768" spans="8:10" ht="15" customHeight="1" x14ac:dyDescent="0.3">
      <c r="H1768" s="1"/>
      <c r="I1768" s="49"/>
      <c r="J1768" s="1"/>
    </row>
    <row r="1769" spans="8:10" ht="15" customHeight="1" x14ac:dyDescent="0.3">
      <c r="H1769" s="1"/>
      <c r="I1769" s="49"/>
      <c r="J1769" s="1"/>
    </row>
    <row r="1770" spans="8:10" ht="15" customHeight="1" x14ac:dyDescent="0.3">
      <c r="H1770" s="1"/>
      <c r="I1770" s="49"/>
      <c r="J1770" s="1"/>
    </row>
    <row r="1771" spans="8:10" ht="15" customHeight="1" x14ac:dyDescent="0.3">
      <c r="H1771" s="1"/>
      <c r="I1771" s="49"/>
      <c r="J1771" s="1"/>
    </row>
    <row r="1772" spans="8:10" ht="15" customHeight="1" x14ac:dyDescent="0.3">
      <c r="H1772" s="1"/>
      <c r="I1772" s="49"/>
      <c r="J1772" s="1"/>
    </row>
    <row r="1773" spans="8:10" ht="15" customHeight="1" x14ac:dyDescent="0.3">
      <c r="H1773" s="1"/>
      <c r="I1773" s="49"/>
      <c r="J1773" s="1"/>
    </row>
    <row r="1774" spans="8:10" ht="15" customHeight="1" x14ac:dyDescent="0.3">
      <c r="H1774" s="1"/>
      <c r="I1774" s="49"/>
      <c r="J1774" s="1"/>
    </row>
    <row r="1775" spans="8:10" ht="15" customHeight="1" x14ac:dyDescent="0.3">
      <c r="H1775" s="1"/>
      <c r="I1775" s="49"/>
      <c r="J1775" s="1"/>
    </row>
    <row r="1776" spans="8:10" ht="15" customHeight="1" x14ac:dyDescent="0.3">
      <c r="H1776" s="1"/>
      <c r="I1776" s="49"/>
      <c r="J1776" s="1"/>
    </row>
    <row r="1777" spans="8:10" ht="15" customHeight="1" x14ac:dyDescent="0.3">
      <c r="H1777" s="1"/>
      <c r="I1777" s="49"/>
      <c r="J1777" s="1"/>
    </row>
    <row r="1778" spans="8:10" ht="15" customHeight="1" x14ac:dyDescent="0.3">
      <c r="H1778" s="1"/>
      <c r="I1778" s="49"/>
      <c r="J1778" s="1"/>
    </row>
    <row r="1779" spans="8:10" ht="15" customHeight="1" x14ac:dyDescent="0.3">
      <c r="H1779" s="1"/>
      <c r="I1779" s="49"/>
      <c r="J1779" s="1"/>
    </row>
    <row r="1780" spans="8:10" ht="15" customHeight="1" x14ac:dyDescent="0.3">
      <c r="H1780" s="1"/>
      <c r="I1780" s="49"/>
      <c r="J1780" s="1"/>
    </row>
    <row r="1781" spans="8:10" ht="15" customHeight="1" x14ac:dyDescent="0.3">
      <c r="H1781" s="1"/>
      <c r="I1781" s="49"/>
      <c r="J1781" s="1"/>
    </row>
    <row r="1782" spans="8:10" ht="15" customHeight="1" x14ac:dyDescent="0.3">
      <c r="H1782" s="1"/>
      <c r="I1782" s="49"/>
      <c r="J1782" s="1"/>
    </row>
    <row r="1783" spans="8:10" ht="15" customHeight="1" x14ac:dyDescent="0.3">
      <c r="H1783" s="1"/>
      <c r="I1783" s="49"/>
      <c r="J1783" s="1"/>
    </row>
    <row r="1784" spans="8:10" ht="15" customHeight="1" x14ac:dyDescent="0.3">
      <c r="H1784" s="1"/>
      <c r="I1784" s="49"/>
      <c r="J1784" s="1"/>
    </row>
    <row r="1785" spans="8:10" ht="15" customHeight="1" x14ac:dyDescent="0.3">
      <c r="H1785" s="1"/>
      <c r="I1785" s="49"/>
      <c r="J1785" s="1"/>
    </row>
  </sheetData>
  <sortState xmlns:xlrd2="http://schemas.microsoft.com/office/spreadsheetml/2017/richdata2" ref="A4:AD769">
    <sortCondition ref="A4:A769" customList="-38kg,-42kg,-46kg,-50kg,-55kg,-60kg,-66kg,-73kg,-81kg,+81kg"/>
    <sortCondition descending="1" ref="J4:J769"/>
    <sortCondition descending="1" ref="I4:I769"/>
    <sortCondition ref="K4:K769"/>
  </sortState>
  <mergeCells count="1">
    <mergeCell ref="J1:AC1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C360"/>
  <sheetViews>
    <sheetView zoomScaleNormal="100" zoomScalePageLayoutView="90" workbookViewId="0">
      <selection activeCell="K147" sqref="K147"/>
    </sheetView>
  </sheetViews>
  <sheetFormatPr defaultColWidth="14.44140625" defaultRowHeight="15" customHeight="1" x14ac:dyDescent="0.3"/>
  <cols>
    <col min="1" max="1" width="9.109375" customWidth="1"/>
    <col min="2" max="2" width="42.6640625" customWidth="1"/>
    <col min="3" max="3" width="11.109375" style="141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52" customWidth="1"/>
    <col min="10" max="10" width="9.109375" customWidth="1"/>
    <col min="11" max="17" width="5.6640625" customWidth="1"/>
    <col min="18" max="18" width="9.109375" customWidth="1"/>
    <col min="19" max="29" width="5.6640625" customWidth="1"/>
  </cols>
  <sheetData>
    <row r="1" spans="1:29" ht="19.5" customHeight="1" thickBot="1" x14ac:dyDescent="0.35">
      <c r="A1" s="75"/>
      <c r="B1" s="76"/>
      <c r="C1" s="76"/>
      <c r="D1" s="76"/>
      <c r="E1" s="76"/>
      <c r="F1" s="75"/>
      <c r="G1" s="77"/>
      <c r="H1" s="78"/>
      <c r="I1" s="49"/>
      <c r="J1" s="210">
        <v>2022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2"/>
    </row>
    <row r="2" spans="1:29" ht="187.8" x14ac:dyDescent="1.1000000000000001">
      <c r="A2" s="79" t="s">
        <v>152</v>
      </c>
      <c r="B2" s="80"/>
      <c r="C2" s="81"/>
      <c r="D2" s="81"/>
      <c r="E2" s="82"/>
      <c r="F2" s="83" t="s">
        <v>1</v>
      </c>
      <c r="G2" s="84" t="s">
        <v>2</v>
      </c>
      <c r="H2" s="85" t="s">
        <v>3</v>
      </c>
      <c r="I2" s="50" t="s">
        <v>4</v>
      </c>
      <c r="J2" s="45" t="s">
        <v>5</v>
      </c>
      <c r="K2" s="46" t="s">
        <v>6</v>
      </c>
      <c r="L2" s="47" t="s">
        <v>7</v>
      </c>
      <c r="M2" s="39" t="s">
        <v>8</v>
      </c>
      <c r="N2" s="40" t="s">
        <v>9</v>
      </c>
      <c r="O2" s="39" t="s">
        <v>10</v>
      </c>
      <c r="P2" s="40" t="s">
        <v>11</v>
      </c>
      <c r="Q2" s="39" t="s">
        <v>12</v>
      </c>
      <c r="R2" s="48" t="s">
        <v>1185</v>
      </c>
      <c r="S2" s="38" t="s">
        <v>13</v>
      </c>
      <c r="T2" s="39" t="s">
        <v>14</v>
      </c>
      <c r="U2" s="40" t="s">
        <v>15</v>
      </c>
      <c r="V2" s="39" t="s">
        <v>16</v>
      </c>
      <c r="W2" s="40" t="s">
        <v>336</v>
      </c>
      <c r="X2" s="2" t="s">
        <v>1454</v>
      </c>
      <c r="Y2" s="3" t="s">
        <v>656</v>
      </c>
      <c r="Z2" s="4" t="s">
        <v>898</v>
      </c>
      <c r="AA2" s="3" t="s">
        <v>926</v>
      </c>
      <c r="AB2" s="5" t="s">
        <v>337</v>
      </c>
      <c r="AC2" s="5" t="s">
        <v>338</v>
      </c>
    </row>
    <row r="3" spans="1:29" thickBot="1" x14ac:dyDescent="0.35">
      <c r="A3" s="86" t="s">
        <v>17</v>
      </c>
      <c r="B3" s="87" t="s">
        <v>18</v>
      </c>
      <c r="C3" s="88" t="s">
        <v>19</v>
      </c>
      <c r="D3" s="88" t="s">
        <v>20</v>
      </c>
      <c r="E3" s="88" t="s">
        <v>21</v>
      </c>
      <c r="F3" s="89">
        <v>0</v>
      </c>
      <c r="G3" s="90"/>
      <c r="H3" s="91"/>
      <c r="I3" s="51"/>
      <c r="J3" s="6"/>
      <c r="K3" s="7"/>
      <c r="L3" s="8"/>
      <c r="M3" s="9"/>
      <c r="N3" s="10"/>
      <c r="O3" s="9"/>
      <c r="P3" s="10"/>
      <c r="Q3" s="9"/>
      <c r="R3" s="11"/>
      <c r="S3" s="12"/>
      <c r="T3" s="9"/>
      <c r="U3" s="10"/>
      <c r="V3" s="9"/>
      <c r="W3" s="10"/>
      <c r="X3" s="13"/>
      <c r="Y3" s="14"/>
      <c r="Z3" s="15"/>
      <c r="AA3" s="14"/>
      <c r="AB3" s="16"/>
      <c r="AC3" s="16"/>
    </row>
    <row r="4" spans="1:29" ht="14.4" x14ac:dyDescent="0.3">
      <c r="A4" s="92" t="s">
        <v>153</v>
      </c>
      <c r="B4" s="93"/>
      <c r="C4" s="94"/>
      <c r="D4" s="95"/>
      <c r="E4" s="96"/>
      <c r="F4" s="97">
        <v>0</v>
      </c>
      <c r="G4" s="98"/>
      <c r="H4" s="57"/>
      <c r="I4" s="58"/>
      <c r="J4" s="59">
        <f t="shared" ref="J4:J67" si="0">SUM(L4:R4)</f>
        <v>9999</v>
      </c>
      <c r="K4" s="60"/>
      <c r="L4" s="61"/>
      <c r="M4" s="57"/>
      <c r="N4" s="57"/>
      <c r="O4" s="57"/>
      <c r="P4" s="57"/>
      <c r="Q4" s="62"/>
      <c r="R4" s="63">
        <v>9999</v>
      </c>
      <c r="S4" s="64"/>
      <c r="T4" s="57"/>
      <c r="U4" s="57"/>
      <c r="V4" s="57"/>
      <c r="W4" s="62"/>
      <c r="X4" s="65"/>
      <c r="Y4" s="57"/>
      <c r="Z4" s="57"/>
      <c r="AA4" s="57"/>
      <c r="AB4" s="62"/>
      <c r="AC4" s="67"/>
    </row>
    <row r="5" spans="1:29" ht="15" customHeight="1" x14ac:dyDescent="0.3">
      <c r="A5" s="99" t="s">
        <v>153</v>
      </c>
      <c r="B5" s="213" t="s">
        <v>23</v>
      </c>
      <c r="C5" s="214" t="s">
        <v>24</v>
      </c>
      <c r="D5" s="215">
        <v>12</v>
      </c>
      <c r="E5" s="214" t="s">
        <v>25</v>
      </c>
      <c r="F5" s="103">
        <f t="shared" ref="F5:F43" si="1">F4+1</f>
        <v>1</v>
      </c>
      <c r="G5" s="104" t="s">
        <v>198</v>
      </c>
      <c r="H5" s="105" t="s">
        <v>604</v>
      </c>
      <c r="I5" s="36">
        <v>40305</v>
      </c>
      <c r="J5" s="17">
        <f t="shared" si="0"/>
        <v>135</v>
      </c>
      <c r="K5" s="18">
        <f t="shared" ref="K5:K68" si="2">SUM(L5:Q5)</f>
        <v>75</v>
      </c>
      <c r="L5" s="19">
        <f t="shared" ref="L5:L68" si="3">IFERROR(LARGE((S5:W5),1),0)</f>
        <v>75</v>
      </c>
      <c r="M5" s="20">
        <f t="shared" ref="M5:M68" si="4">IFERROR(LARGE((S5:W5),2),0)</f>
        <v>0</v>
      </c>
      <c r="N5" s="20">
        <f t="shared" ref="N5:N68" si="5">IFERROR(LARGE((S5:W5),3),0)</f>
        <v>0</v>
      </c>
      <c r="O5" s="20">
        <f t="shared" ref="O5:O68" si="6">IFERROR(LARGE((S5:W5),4),0)</f>
        <v>0</v>
      </c>
      <c r="P5" s="20">
        <f t="shared" ref="P5:P68" si="7">IFERROR(LARGE((S5:W5),5),0)</f>
        <v>0</v>
      </c>
      <c r="Q5" s="20">
        <f t="shared" ref="Q5:Q68" si="8">IFERROR(LARGE((S5:W5),6),0)</f>
        <v>0</v>
      </c>
      <c r="R5" s="21">
        <v>60</v>
      </c>
      <c r="S5" s="22">
        <f t="shared" ref="S5:S68" si="9">IFERROR(LARGE((X5:AC5),1),0)</f>
        <v>75</v>
      </c>
      <c r="T5" s="22">
        <f t="shared" ref="T5:T68" si="10">IFERROR(LARGE((X5:AC5),2),0)</f>
        <v>0</v>
      </c>
      <c r="U5" s="22">
        <f t="shared" ref="U5:U68" si="11">IFERROR(LARGE((X5:AC5),3),0)</f>
        <v>0</v>
      </c>
      <c r="V5" s="22">
        <f t="shared" ref="V5:V68" si="12">IFERROR(LARGE((X5:AC5),4),0)</f>
        <v>0</v>
      </c>
      <c r="W5" s="22">
        <f>IFERROR(LARGE((#REF!),1),0)</f>
        <v>0</v>
      </c>
      <c r="X5" s="26">
        <v>75</v>
      </c>
      <c r="Y5" s="27"/>
      <c r="Z5" s="27"/>
      <c r="AA5" s="27"/>
      <c r="AB5" s="28"/>
      <c r="AC5" s="25"/>
    </row>
    <row r="6" spans="1:29" ht="15" customHeight="1" x14ac:dyDescent="0.3">
      <c r="A6" s="99" t="s">
        <v>153</v>
      </c>
      <c r="B6" s="213" t="s">
        <v>173</v>
      </c>
      <c r="C6" s="214" t="s">
        <v>115</v>
      </c>
      <c r="D6" s="215">
        <v>1</v>
      </c>
      <c r="E6" s="214" t="s">
        <v>75</v>
      </c>
      <c r="F6" s="103">
        <f t="shared" si="1"/>
        <v>2</v>
      </c>
      <c r="G6" s="104" t="s">
        <v>161</v>
      </c>
      <c r="H6" s="105" t="s">
        <v>606</v>
      </c>
      <c r="I6" s="36">
        <v>40389</v>
      </c>
      <c r="J6" s="17">
        <f t="shared" si="0"/>
        <v>131</v>
      </c>
      <c r="K6" s="18">
        <f t="shared" si="2"/>
        <v>75</v>
      </c>
      <c r="L6" s="19">
        <f t="shared" si="3"/>
        <v>75</v>
      </c>
      <c r="M6" s="20">
        <f t="shared" si="4"/>
        <v>0</v>
      </c>
      <c r="N6" s="20">
        <f t="shared" si="5"/>
        <v>0</v>
      </c>
      <c r="O6" s="20">
        <f t="shared" si="6"/>
        <v>0</v>
      </c>
      <c r="P6" s="20">
        <f t="shared" si="7"/>
        <v>0</v>
      </c>
      <c r="Q6" s="20">
        <f t="shared" si="8"/>
        <v>0</v>
      </c>
      <c r="R6" s="21">
        <v>56</v>
      </c>
      <c r="S6" s="22">
        <f t="shared" si="9"/>
        <v>75</v>
      </c>
      <c r="T6" s="22">
        <f t="shared" si="10"/>
        <v>0</v>
      </c>
      <c r="U6" s="22">
        <f t="shared" si="11"/>
        <v>0</v>
      </c>
      <c r="V6" s="22">
        <f t="shared" si="12"/>
        <v>0</v>
      </c>
      <c r="W6" s="22">
        <f>IFERROR(LARGE((#REF!),1),0)</f>
        <v>0</v>
      </c>
      <c r="X6" s="26">
        <v>75</v>
      </c>
      <c r="Y6" s="27"/>
      <c r="Z6" s="27"/>
      <c r="AA6" s="27"/>
      <c r="AB6" s="28"/>
      <c r="AC6" s="25"/>
    </row>
    <row r="7" spans="1:29" ht="15" customHeight="1" x14ac:dyDescent="0.3">
      <c r="A7" s="99" t="s">
        <v>153</v>
      </c>
      <c r="B7" s="216" t="s">
        <v>861</v>
      </c>
      <c r="C7" s="214" t="s">
        <v>762</v>
      </c>
      <c r="D7" s="217">
        <v>20</v>
      </c>
      <c r="E7" s="214" t="s">
        <v>40</v>
      </c>
      <c r="F7" s="103">
        <f t="shared" si="1"/>
        <v>3</v>
      </c>
      <c r="G7" s="104" t="s">
        <v>161</v>
      </c>
      <c r="H7" s="105" t="s">
        <v>696</v>
      </c>
      <c r="I7" s="36">
        <v>40461</v>
      </c>
      <c r="J7" s="17">
        <f t="shared" si="0"/>
        <v>63</v>
      </c>
      <c r="K7" s="18">
        <f t="shared" si="2"/>
        <v>45</v>
      </c>
      <c r="L7" s="19">
        <f t="shared" si="3"/>
        <v>45</v>
      </c>
      <c r="M7" s="20">
        <f t="shared" si="4"/>
        <v>0</v>
      </c>
      <c r="N7" s="20">
        <f t="shared" si="5"/>
        <v>0</v>
      </c>
      <c r="O7" s="20">
        <f t="shared" si="6"/>
        <v>0</v>
      </c>
      <c r="P7" s="20">
        <f t="shared" si="7"/>
        <v>0</v>
      </c>
      <c r="Q7" s="20">
        <f t="shared" si="8"/>
        <v>0</v>
      </c>
      <c r="R7" s="21">
        <v>18</v>
      </c>
      <c r="S7" s="22">
        <f t="shared" si="9"/>
        <v>45</v>
      </c>
      <c r="T7" s="22">
        <f t="shared" si="10"/>
        <v>0</v>
      </c>
      <c r="U7" s="22">
        <f t="shared" si="11"/>
        <v>0</v>
      </c>
      <c r="V7" s="22">
        <f t="shared" si="12"/>
        <v>0</v>
      </c>
      <c r="W7" s="22">
        <f>IFERROR(LARGE((#REF!),1),0)</f>
        <v>0</v>
      </c>
      <c r="X7" s="26">
        <v>45</v>
      </c>
      <c r="Y7" s="27"/>
      <c r="Z7" s="27"/>
      <c r="AA7" s="27"/>
      <c r="AB7" s="28"/>
      <c r="AC7" s="25"/>
    </row>
    <row r="8" spans="1:29" ht="15" customHeight="1" x14ac:dyDescent="0.3">
      <c r="A8" s="99" t="s">
        <v>153</v>
      </c>
      <c r="B8" s="213" t="s">
        <v>162</v>
      </c>
      <c r="C8" s="218" t="s">
        <v>163</v>
      </c>
      <c r="D8" s="215">
        <v>7</v>
      </c>
      <c r="E8" s="214" t="s">
        <v>28</v>
      </c>
      <c r="F8" s="103">
        <f t="shared" si="1"/>
        <v>4</v>
      </c>
      <c r="G8" s="104" t="s">
        <v>206</v>
      </c>
      <c r="H8" s="105" t="s">
        <v>607</v>
      </c>
      <c r="I8" s="36">
        <v>40473</v>
      </c>
      <c r="J8" s="17">
        <f t="shared" si="0"/>
        <v>61</v>
      </c>
      <c r="K8" s="18">
        <f t="shared" si="2"/>
        <v>30</v>
      </c>
      <c r="L8" s="19">
        <f t="shared" si="3"/>
        <v>30</v>
      </c>
      <c r="M8" s="20">
        <f t="shared" si="4"/>
        <v>0</v>
      </c>
      <c r="N8" s="20">
        <f t="shared" si="5"/>
        <v>0</v>
      </c>
      <c r="O8" s="20">
        <f t="shared" si="6"/>
        <v>0</v>
      </c>
      <c r="P8" s="20">
        <f t="shared" si="7"/>
        <v>0</v>
      </c>
      <c r="Q8" s="20">
        <f t="shared" si="8"/>
        <v>0</v>
      </c>
      <c r="R8" s="21">
        <v>31</v>
      </c>
      <c r="S8" s="22">
        <f t="shared" si="9"/>
        <v>30</v>
      </c>
      <c r="T8" s="22">
        <f t="shared" si="10"/>
        <v>0</v>
      </c>
      <c r="U8" s="22">
        <f t="shared" si="11"/>
        <v>0</v>
      </c>
      <c r="V8" s="22">
        <f t="shared" si="12"/>
        <v>0</v>
      </c>
      <c r="W8" s="22">
        <f>IFERROR(LARGE((#REF!),1),0)</f>
        <v>0</v>
      </c>
      <c r="X8" s="26">
        <v>30</v>
      </c>
      <c r="Y8" s="27"/>
      <c r="Z8" s="27"/>
      <c r="AA8" s="27"/>
      <c r="AB8" s="28"/>
      <c r="AC8" s="25"/>
    </row>
    <row r="9" spans="1:29" ht="15" customHeight="1" x14ac:dyDescent="0.3">
      <c r="A9" s="99" t="s">
        <v>153</v>
      </c>
      <c r="B9" s="216" t="s">
        <v>877</v>
      </c>
      <c r="C9" s="219" t="s">
        <v>690</v>
      </c>
      <c r="D9" s="220">
        <v>19</v>
      </c>
      <c r="E9" s="214" t="s">
        <v>46</v>
      </c>
      <c r="F9" s="103">
        <f t="shared" si="1"/>
        <v>5</v>
      </c>
      <c r="G9" s="104" t="s">
        <v>230</v>
      </c>
      <c r="H9" s="105" t="s">
        <v>657</v>
      </c>
      <c r="I9" s="36">
        <v>40311</v>
      </c>
      <c r="J9" s="17">
        <f t="shared" si="0"/>
        <v>60</v>
      </c>
      <c r="K9" s="18">
        <f t="shared" si="2"/>
        <v>0</v>
      </c>
      <c r="L9" s="19">
        <f t="shared" si="3"/>
        <v>0</v>
      </c>
      <c r="M9" s="20">
        <f t="shared" si="4"/>
        <v>0</v>
      </c>
      <c r="N9" s="20">
        <f t="shared" si="5"/>
        <v>0</v>
      </c>
      <c r="O9" s="20">
        <f t="shared" si="6"/>
        <v>0</v>
      </c>
      <c r="P9" s="20">
        <f t="shared" si="7"/>
        <v>0</v>
      </c>
      <c r="Q9" s="20">
        <f t="shared" si="8"/>
        <v>0</v>
      </c>
      <c r="R9" s="21">
        <v>60</v>
      </c>
      <c r="S9" s="22">
        <f t="shared" si="9"/>
        <v>0</v>
      </c>
      <c r="T9" s="22">
        <f t="shared" si="10"/>
        <v>0</v>
      </c>
      <c r="U9" s="22">
        <f t="shared" si="11"/>
        <v>0</v>
      </c>
      <c r="V9" s="22">
        <f t="shared" si="12"/>
        <v>0</v>
      </c>
      <c r="W9" s="22">
        <f>IFERROR(LARGE((#REF!),1),0)</f>
        <v>0</v>
      </c>
      <c r="X9" s="26"/>
      <c r="Y9" s="27"/>
      <c r="Z9" s="27"/>
      <c r="AA9" s="27"/>
      <c r="AB9" s="28"/>
      <c r="AC9" s="25"/>
    </row>
    <row r="10" spans="1:29" ht="15" customHeight="1" x14ac:dyDescent="0.3">
      <c r="A10" s="99" t="s">
        <v>153</v>
      </c>
      <c r="B10" s="216" t="s">
        <v>640</v>
      </c>
      <c r="C10" s="221" t="s">
        <v>367</v>
      </c>
      <c r="D10" s="220">
        <v>15</v>
      </c>
      <c r="E10" s="214" t="s">
        <v>29</v>
      </c>
      <c r="F10" s="103">
        <f t="shared" si="1"/>
        <v>6</v>
      </c>
      <c r="G10" s="104" t="s">
        <v>550</v>
      </c>
      <c r="H10" s="105" t="s">
        <v>660</v>
      </c>
      <c r="I10" s="36">
        <v>40399</v>
      </c>
      <c r="J10" s="17">
        <f t="shared" si="0"/>
        <v>57</v>
      </c>
      <c r="K10" s="18">
        <f t="shared" si="2"/>
        <v>45</v>
      </c>
      <c r="L10" s="19">
        <f t="shared" si="3"/>
        <v>45</v>
      </c>
      <c r="M10" s="20">
        <f t="shared" si="4"/>
        <v>0</v>
      </c>
      <c r="N10" s="20">
        <f t="shared" si="5"/>
        <v>0</v>
      </c>
      <c r="O10" s="20">
        <f t="shared" si="6"/>
        <v>0</v>
      </c>
      <c r="P10" s="20">
        <f t="shared" si="7"/>
        <v>0</v>
      </c>
      <c r="Q10" s="20">
        <f t="shared" si="8"/>
        <v>0</v>
      </c>
      <c r="R10" s="21">
        <v>12</v>
      </c>
      <c r="S10" s="22">
        <f t="shared" si="9"/>
        <v>45</v>
      </c>
      <c r="T10" s="22">
        <f t="shared" si="10"/>
        <v>0</v>
      </c>
      <c r="U10" s="22">
        <f t="shared" si="11"/>
        <v>0</v>
      </c>
      <c r="V10" s="22">
        <f t="shared" si="12"/>
        <v>0</v>
      </c>
      <c r="W10" s="22">
        <f>IFERROR(LARGE((#REF!),1),0)</f>
        <v>0</v>
      </c>
      <c r="X10" s="26">
        <v>45</v>
      </c>
      <c r="Y10" s="27"/>
      <c r="Z10" s="27"/>
      <c r="AA10" s="27"/>
      <c r="AB10" s="28"/>
      <c r="AC10" s="25"/>
    </row>
    <row r="11" spans="1:29" ht="15" customHeight="1" x14ac:dyDescent="0.3">
      <c r="A11" s="99" t="s">
        <v>153</v>
      </c>
      <c r="B11" s="216" t="s">
        <v>866</v>
      </c>
      <c r="C11" s="219" t="s">
        <v>686</v>
      </c>
      <c r="D11" s="220">
        <v>19</v>
      </c>
      <c r="E11" s="214" t="s">
        <v>46</v>
      </c>
      <c r="F11" s="103">
        <f t="shared" si="1"/>
        <v>7</v>
      </c>
      <c r="G11" s="104" t="s">
        <v>658</v>
      </c>
      <c r="H11" s="105" t="s">
        <v>286</v>
      </c>
      <c r="I11" s="36">
        <v>40513</v>
      </c>
      <c r="J11" s="17">
        <f t="shared" si="0"/>
        <v>54</v>
      </c>
      <c r="K11" s="18">
        <f t="shared" si="2"/>
        <v>30</v>
      </c>
      <c r="L11" s="19">
        <f t="shared" si="3"/>
        <v>30</v>
      </c>
      <c r="M11" s="20">
        <f t="shared" si="4"/>
        <v>0</v>
      </c>
      <c r="N11" s="20">
        <f t="shared" si="5"/>
        <v>0</v>
      </c>
      <c r="O11" s="20">
        <f t="shared" si="6"/>
        <v>0</v>
      </c>
      <c r="P11" s="20">
        <f t="shared" si="7"/>
        <v>0</v>
      </c>
      <c r="Q11" s="20">
        <f t="shared" si="8"/>
        <v>0</v>
      </c>
      <c r="R11" s="21">
        <v>24</v>
      </c>
      <c r="S11" s="22">
        <f t="shared" si="9"/>
        <v>30</v>
      </c>
      <c r="T11" s="22">
        <f t="shared" si="10"/>
        <v>0</v>
      </c>
      <c r="U11" s="22">
        <f t="shared" si="11"/>
        <v>0</v>
      </c>
      <c r="V11" s="22">
        <f t="shared" si="12"/>
        <v>0</v>
      </c>
      <c r="W11" s="22">
        <f>IFERROR(LARGE((#REF!),1),0)</f>
        <v>0</v>
      </c>
      <c r="X11" s="26">
        <v>30</v>
      </c>
      <c r="Y11" s="27"/>
      <c r="Z11" s="27"/>
      <c r="AA11" s="27"/>
      <c r="AB11" s="28"/>
      <c r="AC11" s="25"/>
    </row>
    <row r="12" spans="1:29" ht="15" customHeight="1" x14ac:dyDescent="0.3">
      <c r="A12" s="99" t="s">
        <v>153</v>
      </c>
      <c r="B12" s="216" t="s">
        <v>878</v>
      </c>
      <c r="C12" s="222" t="s">
        <v>701</v>
      </c>
      <c r="D12" s="220">
        <v>1</v>
      </c>
      <c r="E12" s="214" t="s">
        <v>75</v>
      </c>
      <c r="F12" s="103">
        <f t="shared" si="1"/>
        <v>8</v>
      </c>
      <c r="G12" s="104" t="s">
        <v>702</v>
      </c>
      <c r="H12" s="105" t="s">
        <v>703</v>
      </c>
      <c r="I12" s="36">
        <v>40224</v>
      </c>
      <c r="J12" s="17">
        <f t="shared" si="0"/>
        <v>43</v>
      </c>
      <c r="K12" s="18">
        <f t="shared" si="2"/>
        <v>30</v>
      </c>
      <c r="L12" s="19">
        <f t="shared" si="3"/>
        <v>30</v>
      </c>
      <c r="M12" s="20">
        <f t="shared" si="4"/>
        <v>0</v>
      </c>
      <c r="N12" s="20">
        <f t="shared" si="5"/>
        <v>0</v>
      </c>
      <c r="O12" s="20">
        <f t="shared" si="6"/>
        <v>0</v>
      </c>
      <c r="P12" s="20">
        <f t="shared" si="7"/>
        <v>0</v>
      </c>
      <c r="Q12" s="20">
        <f t="shared" si="8"/>
        <v>0</v>
      </c>
      <c r="R12" s="21">
        <v>13</v>
      </c>
      <c r="S12" s="22">
        <f t="shared" si="9"/>
        <v>30</v>
      </c>
      <c r="T12" s="22">
        <f t="shared" si="10"/>
        <v>0</v>
      </c>
      <c r="U12" s="22">
        <f t="shared" si="11"/>
        <v>0</v>
      </c>
      <c r="V12" s="22">
        <f t="shared" si="12"/>
        <v>0</v>
      </c>
      <c r="W12" s="22">
        <f>IFERROR(LARGE((#REF!),1),0)</f>
        <v>0</v>
      </c>
      <c r="X12" s="26">
        <v>30</v>
      </c>
      <c r="Y12" s="27"/>
      <c r="Z12" s="27"/>
      <c r="AA12" s="27"/>
      <c r="AB12" s="28"/>
      <c r="AC12" s="25"/>
    </row>
    <row r="13" spans="1:29" ht="15" customHeight="1" x14ac:dyDescent="0.3">
      <c r="A13" s="99" t="s">
        <v>153</v>
      </c>
      <c r="B13" s="223" t="s">
        <v>1186</v>
      </c>
      <c r="C13" s="222" t="s">
        <v>141</v>
      </c>
      <c r="D13" s="220">
        <v>1</v>
      </c>
      <c r="E13" s="214" t="s">
        <v>75</v>
      </c>
      <c r="F13" s="103">
        <f t="shared" si="1"/>
        <v>9</v>
      </c>
      <c r="G13" s="104" t="s">
        <v>225</v>
      </c>
      <c r="H13" s="105" t="s">
        <v>695</v>
      </c>
      <c r="I13" s="36">
        <v>40452</v>
      </c>
      <c r="J13" s="17">
        <f t="shared" si="0"/>
        <v>38</v>
      </c>
      <c r="K13" s="18">
        <f t="shared" si="2"/>
        <v>0</v>
      </c>
      <c r="L13" s="19">
        <f t="shared" si="3"/>
        <v>0</v>
      </c>
      <c r="M13" s="20">
        <f t="shared" si="4"/>
        <v>0</v>
      </c>
      <c r="N13" s="20">
        <f t="shared" si="5"/>
        <v>0</v>
      </c>
      <c r="O13" s="20">
        <f t="shared" si="6"/>
        <v>0</v>
      </c>
      <c r="P13" s="20">
        <f t="shared" si="7"/>
        <v>0</v>
      </c>
      <c r="Q13" s="20">
        <f t="shared" si="8"/>
        <v>0</v>
      </c>
      <c r="R13" s="21">
        <v>38</v>
      </c>
      <c r="S13" s="22">
        <f t="shared" si="9"/>
        <v>0</v>
      </c>
      <c r="T13" s="22">
        <f t="shared" si="10"/>
        <v>0</v>
      </c>
      <c r="U13" s="22">
        <f t="shared" si="11"/>
        <v>0</v>
      </c>
      <c r="V13" s="22">
        <f t="shared" si="12"/>
        <v>0</v>
      </c>
      <c r="W13" s="22">
        <f>IFERROR(LARGE((#REF!),1),0)</f>
        <v>0</v>
      </c>
      <c r="X13" s="26"/>
      <c r="Y13" s="27"/>
      <c r="Z13" s="27"/>
      <c r="AA13" s="27"/>
      <c r="AB13" s="28"/>
      <c r="AC13" s="25"/>
    </row>
    <row r="14" spans="1:29" ht="15" customHeight="1" x14ac:dyDescent="0.3">
      <c r="A14" s="99" t="s">
        <v>153</v>
      </c>
      <c r="B14" s="213" t="s">
        <v>262</v>
      </c>
      <c r="C14" s="224" t="s">
        <v>240</v>
      </c>
      <c r="D14" s="225">
        <v>3</v>
      </c>
      <c r="E14" s="218" t="s">
        <v>39</v>
      </c>
      <c r="F14" s="103">
        <f t="shared" si="1"/>
        <v>10</v>
      </c>
      <c r="G14" s="104" t="s">
        <v>567</v>
      </c>
      <c r="H14" s="105" t="s">
        <v>697</v>
      </c>
      <c r="I14" s="36">
        <v>40513</v>
      </c>
      <c r="J14" s="17">
        <f t="shared" si="0"/>
        <v>30</v>
      </c>
      <c r="K14" s="18">
        <f t="shared" si="2"/>
        <v>15</v>
      </c>
      <c r="L14" s="19">
        <f t="shared" si="3"/>
        <v>15</v>
      </c>
      <c r="M14" s="20">
        <f t="shared" si="4"/>
        <v>0</v>
      </c>
      <c r="N14" s="20">
        <f t="shared" si="5"/>
        <v>0</v>
      </c>
      <c r="O14" s="20">
        <f t="shared" si="6"/>
        <v>0</v>
      </c>
      <c r="P14" s="20">
        <f t="shared" si="7"/>
        <v>0</v>
      </c>
      <c r="Q14" s="20">
        <f t="shared" si="8"/>
        <v>0</v>
      </c>
      <c r="R14" s="21">
        <v>15</v>
      </c>
      <c r="S14" s="22">
        <f t="shared" si="9"/>
        <v>15</v>
      </c>
      <c r="T14" s="22">
        <f t="shared" si="10"/>
        <v>0</v>
      </c>
      <c r="U14" s="22">
        <f t="shared" si="11"/>
        <v>0</v>
      </c>
      <c r="V14" s="22">
        <f t="shared" si="12"/>
        <v>0</v>
      </c>
      <c r="W14" s="22">
        <f>IFERROR(LARGE((#REF!),1),0)</f>
        <v>0</v>
      </c>
      <c r="X14" s="26">
        <v>15</v>
      </c>
      <c r="Y14" s="27"/>
      <c r="Z14" s="27"/>
      <c r="AA14" s="27"/>
      <c r="AB14" s="28"/>
      <c r="AC14" s="25"/>
    </row>
    <row r="15" spans="1:29" ht="15" customHeight="1" x14ac:dyDescent="0.3">
      <c r="A15" s="99" t="s">
        <v>153</v>
      </c>
      <c r="B15" s="223" t="s">
        <v>633</v>
      </c>
      <c r="C15" s="222" t="s">
        <v>409</v>
      </c>
      <c r="D15" s="226">
        <v>16</v>
      </c>
      <c r="E15" s="222" t="s">
        <v>44</v>
      </c>
      <c r="F15" s="103">
        <f t="shared" si="1"/>
        <v>11</v>
      </c>
      <c r="G15" s="113" t="s">
        <v>185</v>
      </c>
      <c r="H15" s="114" t="s">
        <v>590</v>
      </c>
      <c r="I15" s="73">
        <v>40352</v>
      </c>
      <c r="J15" s="17">
        <f t="shared" si="0"/>
        <v>30</v>
      </c>
      <c r="K15" s="18">
        <f t="shared" si="2"/>
        <v>30</v>
      </c>
      <c r="L15" s="19">
        <f t="shared" si="3"/>
        <v>30</v>
      </c>
      <c r="M15" s="20">
        <f t="shared" si="4"/>
        <v>0</v>
      </c>
      <c r="N15" s="20">
        <f t="shared" si="5"/>
        <v>0</v>
      </c>
      <c r="O15" s="20">
        <f t="shared" si="6"/>
        <v>0</v>
      </c>
      <c r="P15" s="20">
        <f t="shared" si="7"/>
        <v>0</v>
      </c>
      <c r="Q15" s="20">
        <f t="shared" si="8"/>
        <v>0</v>
      </c>
      <c r="R15" s="21">
        <v>0</v>
      </c>
      <c r="S15" s="22">
        <f t="shared" si="9"/>
        <v>30</v>
      </c>
      <c r="T15" s="22">
        <f t="shared" si="10"/>
        <v>0</v>
      </c>
      <c r="U15" s="22">
        <f t="shared" si="11"/>
        <v>0</v>
      </c>
      <c r="V15" s="22">
        <f t="shared" si="12"/>
        <v>0</v>
      </c>
      <c r="W15" s="22">
        <f>IFERROR(LARGE((#REF!),1),0)</f>
        <v>0</v>
      </c>
      <c r="X15" s="26">
        <v>30</v>
      </c>
      <c r="Y15" s="27"/>
      <c r="Z15" s="27"/>
      <c r="AA15" s="27"/>
      <c r="AB15" s="28"/>
      <c r="AC15" s="28"/>
    </row>
    <row r="16" spans="1:29" ht="15" customHeight="1" x14ac:dyDescent="0.3">
      <c r="A16" s="99" t="s">
        <v>153</v>
      </c>
      <c r="B16" s="223" t="s">
        <v>1167</v>
      </c>
      <c r="C16" s="227" t="s">
        <v>1085</v>
      </c>
      <c r="D16" s="226">
        <v>12</v>
      </c>
      <c r="E16" s="222" t="s">
        <v>25</v>
      </c>
      <c r="F16" s="103">
        <f t="shared" si="1"/>
        <v>12</v>
      </c>
      <c r="G16" s="113" t="s">
        <v>200</v>
      </c>
      <c r="H16" s="114" t="s">
        <v>1086</v>
      </c>
      <c r="I16" s="73">
        <v>40183</v>
      </c>
      <c r="J16" s="17">
        <f t="shared" si="0"/>
        <v>18</v>
      </c>
      <c r="K16" s="18">
        <f t="shared" si="2"/>
        <v>15</v>
      </c>
      <c r="L16" s="19">
        <f t="shared" si="3"/>
        <v>15</v>
      </c>
      <c r="M16" s="20">
        <f t="shared" si="4"/>
        <v>0</v>
      </c>
      <c r="N16" s="20">
        <f t="shared" si="5"/>
        <v>0</v>
      </c>
      <c r="O16" s="20">
        <f t="shared" si="6"/>
        <v>0</v>
      </c>
      <c r="P16" s="20">
        <f t="shared" si="7"/>
        <v>0</v>
      </c>
      <c r="Q16" s="20">
        <f t="shared" si="8"/>
        <v>0</v>
      </c>
      <c r="R16" s="21">
        <v>3</v>
      </c>
      <c r="S16" s="22">
        <f t="shared" si="9"/>
        <v>15</v>
      </c>
      <c r="T16" s="22">
        <f t="shared" si="10"/>
        <v>0</v>
      </c>
      <c r="U16" s="22">
        <f t="shared" si="11"/>
        <v>0</v>
      </c>
      <c r="V16" s="22">
        <f t="shared" si="12"/>
        <v>0</v>
      </c>
      <c r="W16" s="22">
        <f>IFERROR(LARGE((#REF!),1),0)</f>
        <v>0</v>
      </c>
      <c r="X16" s="26">
        <v>15</v>
      </c>
      <c r="Y16" s="27"/>
      <c r="Z16" s="27"/>
      <c r="AA16" s="27"/>
      <c r="AB16" s="28"/>
      <c r="AC16" s="25"/>
    </row>
    <row r="17" spans="1:29" ht="15" customHeight="1" x14ac:dyDescent="0.3">
      <c r="A17" s="99" t="s">
        <v>153</v>
      </c>
      <c r="B17" s="228" t="s">
        <v>112</v>
      </c>
      <c r="C17" s="219" t="s">
        <v>113</v>
      </c>
      <c r="D17" s="226">
        <v>7</v>
      </c>
      <c r="E17" s="222" t="s">
        <v>28</v>
      </c>
      <c r="F17" s="103">
        <f t="shared" si="1"/>
        <v>13</v>
      </c>
      <c r="G17" s="115" t="s">
        <v>1835</v>
      </c>
      <c r="H17" s="116" t="s">
        <v>1836</v>
      </c>
      <c r="I17" s="71">
        <v>40767</v>
      </c>
      <c r="J17" s="17">
        <f t="shared" si="0"/>
        <v>15</v>
      </c>
      <c r="K17" s="18">
        <f t="shared" si="2"/>
        <v>15</v>
      </c>
      <c r="L17" s="19">
        <f t="shared" si="3"/>
        <v>15</v>
      </c>
      <c r="M17" s="20">
        <f t="shared" si="4"/>
        <v>0</v>
      </c>
      <c r="N17" s="20">
        <f t="shared" si="5"/>
        <v>0</v>
      </c>
      <c r="O17" s="20">
        <f t="shared" si="6"/>
        <v>0</v>
      </c>
      <c r="P17" s="20">
        <f t="shared" si="7"/>
        <v>0</v>
      </c>
      <c r="Q17" s="20">
        <f t="shared" si="8"/>
        <v>0</v>
      </c>
      <c r="R17" s="21">
        <v>0</v>
      </c>
      <c r="S17" s="22">
        <f t="shared" si="9"/>
        <v>15</v>
      </c>
      <c r="T17" s="22">
        <f t="shared" si="10"/>
        <v>0</v>
      </c>
      <c r="U17" s="22">
        <f t="shared" si="11"/>
        <v>0</v>
      </c>
      <c r="V17" s="22">
        <f t="shared" si="12"/>
        <v>0</v>
      </c>
      <c r="W17" s="22">
        <f>IFERROR(LARGE((#REF!),1),0)</f>
        <v>0</v>
      </c>
      <c r="X17" s="26">
        <v>15</v>
      </c>
      <c r="Y17" s="27"/>
      <c r="Z17" s="27"/>
      <c r="AA17" s="27"/>
      <c r="AB17" s="28"/>
      <c r="AC17" s="28"/>
    </row>
    <row r="18" spans="1:29" ht="15" customHeight="1" x14ac:dyDescent="0.3">
      <c r="A18" s="99" t="s">
        <v>153</v>
      </c>
      <c r="B18" s="228" t="s">
        <v>2055</v>
      </c>
      <c r="C18" s="219" t="s">
        <v>1455</v>
      </c>
      <c r="D18" s="226">
        <v>20</v>
      </c>
      <c r="E18" s="222" t="s">
        <v>40</v>
      </c>
      <c r="F18" s="103">
        <f t="shared" si="1"/>
        <v>14</v>
      </c>
      <c r="G18" s="115" t="s">
        <v>1458</v>
      </c>
      <c r="H18" s="116" t="s">
        <v>1459</v>
      </c>
      <c r="I18" s="71">
        <v>40691</v>
      </c>
      <c r="J18" s="17">
        <f t="shared" si="0"/>
        <v>15</v>
      </c>
      <c r="K18" s="18">
        <f t="shared" si="2"/>
        <v>15</v>
      </c>
      <c r="L18" s="19">
        <f t="shared" si="3"/>
        <v>15</v>
      </c>
      <c r="M18" s="20">
        <f t="shared" si="4"/>
        <v>0</v>
      </c>
      <c r="N18" s="20">
        <f t="shared" si="5"/>
        <v>0</v>
      </c>
      <c r="O18" s="20">
        <f t="shared" si="6"/>
        <v>0</v>
      </c>
      <c r="P18" s="20">
        <f t="shared" si="7"/>
        <v>0</v>
      </c>
      <c r="Q18" s="20">
        <f t="shared" si="8"/>
        <v>0</v>
      </c>
      <c r="R18" s="21">
        <v>0</v>
      </c>
      <c r="S18" s="22">
        <f t="shared" si="9"/>
        <v>15</v>
      </c>
      <c r="T18" s="22">
        <f t="shared" si="10"/>
        <v>0</v>
      </c>
      <c r="U18" s="22">
        <f t="shared" si="11"/>
        <v>0</v>
      </c>
      <c r="V18" s="22">
        <f t="shared" si="12"/>
        <v>0</v>
      </c>
      <c r="W18" s="22">
        <f>IFERROR(LARGE((#REF!),1),0)</f>
        <v>0</v>
      </c>
      <c r="X18" s="26">
        <v>15</v>
      </c>
      <c r="Y18" s="27"/>
      <c r="Z18" s="27"/>
      <c r="AA18" s="27"/>
      <c r="AB18" s="28"/>
      <c r="AC18" s="28"/>
    </row>
    <row r="19" spans="1:29" ht="15" customHeight="1" x14ac:dyDescent="0.3">
      <c r="A19" s="99" t="s">
        <v>153</v>
      </c>
      <c r="B19" s="223" t="s">
        <v>2046</v>
      </c>
      <c r="C19" s="222" t="s">
        <v>709</v>
      </c>
      <c r="D19" s="226">
        <v>1</v>
      </c>
      <c r="E19" s="222" t="s">
        <v>75</v>
      </c>
      <c r="F19" s="103">
        <f t="shared" si="1"/>
        <v>15</v>
      </c>
      <c r="G19" s="113" t="s">
        <v>705</v>
      </c>
      <c r="H19" s="114" t="s">
        <v>710</v>
      </c>
      <c r="I19" s="73">
        <v>40221</v>
      </c>
      <c r="J19" s="17">
        <f t="shared" si="0"/>
        <v>15</v>
      </c>
      <c r="K19" s="18">
        <f t="shared" si="2"/>
        <v>0</v>
      </c>
      <c r="L19" s="19">
        <f t="shared" si="3"/>
        <v>0</v>
      </c>
      <c r="M19" s="20">
        <f t="shared" si="4"/>
        <v>0</v>
      </c>
      <c r="N19" s="20">
        <f t="shared" si="5"/>
        <v>0</v>
      </c>
      <c r="O19" s="20">
        <f t="shared" si="6"/>
        <v>0</v>
      </c>
      <c r="P19" s="20">
        <f t="shared" si="7"/>
        <v>0</v>
      </c>
      <c r="Q19" s="20">
        <f t="shared" si="8"/>
        <v>0</v>
      </c>
      <c r="R19" s="21">
        <v>15</v>
      </c>
      <c r="S19" s="22">
        <f t="shared" si="9"/>
        <v>0</v>
      </c>
      <c r="T19" s="22">
        <f t="shared" si="10"/>
        <v>0</v>
      </c>
      <c r="U19" s="22">
        <f t="shared" si="11"/>
        <v>0</v>
      </c>
      <c r="V19" s="22">
        <f t="shared" si="12"/>
        <v>0</v>
      </c>
      <c r="W19" s="22">
        <f>IFERROR(LARGE((#REF!),1),0)</f>
        <v>0</v>
      </c>
      <c r="X19" s="26"/>
      <c r="Y19" s="27"/>
      <c r="Z19" s="27"/>
      <c r="AA19" s="27"/>
      <c r="AB19" s="28"/>
      <c r="AC19" s="28"/>
    </row>
    <row r="20" spans="1:29" ht="15" customHeight="1" x14ac:dyDescent="0.3">
      <c r="A20" s="99" t="s">
        <v>153</v>
      </c>
      <c r="B20" s="228" t="s">
        <v>23</v>
      </c>
      <c r="C20" s="219" t="s">
        <v>24</v>
      </c>
      <c r="D20" s="226">
        <v>12</v>
      </c>
      <c r="E20" s="222" t="s">
        <v>25</v>
      </c>
      <c r="F20" s="103">
        <f t="shared" si="1"/>
        <v>16</v>
      </c>
      <c r="G20" s="115" t="s">
        <v>1462</v>
      </c>
      <c r="H20" s="116" t="s">
        <v>1463</v>
      </c>
      <c r="I20" s="71">
        <v>40856</v>
      </c>
      <c r="J20" s="17">
        <f t="shared" si="0"/>
        <v>12</v>
      </c>
      <c r="K20" s="18">
        <f t="shared" si="2"/>
        <v>12</v>
      </c>
      <c r="L20" s="19">
        <f t="shared" si="3"/>
        <v>12</v>
      </c>
      <c r="M20" s="20">
        <f t="shared" si="4"/>
        <v>0</v>
      </c>
      <c r="N20" s="20">
        <f t="shared" si="5"/>
        <v>0</v>
      </c>
      <c r="O20" s="20">
        <f t="shared" si="6"/>
        <v>0</v>
      </c>
      <c r="P20" s="20">
        <f t="shared" si="7"/>
        <v>0</v>
      </c>
      <c r="Q20" s="20">
        <f t="shared" si="8"/>
        <v>0</v>
      </c>
      <c r="R20" s="21">
        <v>0</v>
      </c>
      <c r="S20" s="22">
        <f t="shared" si="9"/>
        <v>12</v>
      </c>
      <c r="T20" s="22">
        <f t="shared" si="10"/>
        <v>0</v>
      </c>
      <c r="U20" s="22">
        <f t="shared" si="11"/>
        <v>0</v>
      </c>
      <c r="V20" s="22">
        <f t="shared" si="12"/>
        <v>0</v>
      </c>
      <c r="W20" s="22">
        <f>IFERROR(LARGE((#REF!),1),0)</f>
        <v>0</v>
      </c>
      <c r="X20" s="26">
        <v>12</v>
      </c>
      <c r="Y20" s="27"/>
      <c r="Z20" s="27"/>
      <c r="AA20" s="27"/>
      <c r="AB20" s="28"/>
      <c r="AC20" s="28"/>
    </row>
    <row r="21" spans="1:29" ht="15" customHeight="1" x14ac:dyDescent="0.3">
      <c r="A21" s="99" t="s">
        <v>153</v>
      </c>
      <c r="B21" s="228" t="s">
        <v>1993</v>
      </c>
      <c r="C21" s="219" t="s">
        <v>1216</v>
      </c>
      <c r="D21" s="226">
        <v>16</v>
      </c>
      <c r="E21" s="222" t="s">
        <v>44</v>
      </c>
      <c r="F21" s="103">
        <f t="shared" si="1"/>
        <v>17</v>
      </c>
      <c r="G21" s="115" t="s">
        <v>1460</v>
      </c>
      <c r="H21" s="116" t="s">
        <v>1461</v>
      </c>
      <c r="I21" s="71">
        <v>40813</v>
      </c>
      <c r="J21" s="17">
        <f t="shared" si="0"/>
        <v>12</v>
      </c>
      <c r="K21" s="18">
        <f t="shared" si="2"/>
        <v>12</v>
      </c>
      <c r="L21" s="19">
        <f t="shared" si="3"/>
        <v>12</v>
      </c>
      <c r="M21" s="20">
        <f t="shared" si="4"/>
        <v>0</v>
      </c>
      <c r="N21" s="20">
        <f t="shared" si="5"/>
        <v>0</v>
      </c>
      <c r="O21" s="20">
        <f t="shared" si="6"/>
        <v>0</v>
      </c>
      <c r="P21" s="20">
        <f t="shared" si="7"/>
        <v>0</v>
      </c>
      <c r="Q21" s="20">
        <f t="shared" si="8"/>
        <v>0</v>
      </c>
      <c r="R21" s="21">
        <v>0</v>
      </c>
      <c r="S21" s="22">
        <f t="shared" si="9"/>
        <v>12</v>
      </c>
      <c r="T21" s="22">
        <f t="shared" si="10"/>
        <v>0</v>
      </c>
      <c r="U21" s="22">
        <f t="shared" si="11"/>
        <v>0</v>
      </c>
      <c r="V21" s="22">
        <f t="shared" si="12"/>
        <v>0</v>
      </c>
      <c r="W21" s="22">
        <f>IFERROR(LARGE((#REF!),1),0)</f>
        <v>0</v>
      </c>
      <c r="X21" s="26">
        <v>12</v>
      </c>
      <c r="Y21" s="27"/>
      <c r="Z21" s="27"/>
      <c r="AA21" s="27"/>
      <c r="AB21" s="28"/>
      <c r="AC21" s="28"/>
    </row>
    <row r="22" spans="1:29" ht="15" customHeight="1" x14ac:dyDescent="0.3">
      <c r="A22" s="99" t="s">
        <v>153</v>
      </c>
      <c r="B22" s="228" t="s">
        <v>2043</v>
      </c>
      <c r="C22" s="219" t="s">
        <v>1775</v>
      </c>
      <c r="D22" s="226">
        <v>5</v>
      </c>
      <c r="E22" s="222" t="s">
        <v>53</v>
      </c>
      <c r="F22" s="103">
        <f t="shared" si="1"/>
        <v>18</v>
      </c>
      <c r="G22" s="115" t="s">
        <v>692</v>
      </c>
      <c r="H22" s="116" t="s">
        <v>1837</v>
      </c>
      <c r="I22" s="71">
        <v>40673</v>
      </c>
      <c r="J22" s="17">
        <f t="shared" si="0"/>
        <v>12</v>
      </c>
      <c r="K22" s="18">
        <f t="shared" si="2"/>
        <v>12</v>
      </c>
      <c r="L22" s="19">
        <f t="shared" si="3"/>
        <v>12</v>
      </c>
      <c r="M22" s="20">
        <f t="shared" si="4"/>
        <v>0</v>
      </c>
      <c r="N22" s="20">
        <f t="shared" si="5"/>
        <v>0</v>
      </c>
      <c r="O22" s="20">
        <f t="shared" si="6"/>
        <v>0</v>
      </c>
      <c r="P22" s="20">
        <f t="shared" si="7"/>
        <v>0</v>
      </c>
      <c r="Q22" s="20">
        <f t="shared" si="8"/>
        <v>0</v>
      </c>
      <c r="R22" s="21">
        <v>0</v>
      </c>
      <c r="S22" s="22">
        <f t="shared" si="9"/>
        <v>12</v>
      </c>
      <c r="T22" s="22">
        <f t="shared" si="10"/>
        <v>0</v>
      </c>
      <c r="U22" s="22">
        <f t="shared" si="11"/>
        <v>0</v>
      </c>
      <c r="V22" s="22">
        <f t="shared" si="12"/>
        <v>0</v>
      </c>
      <c r="W22" s="22">
        <f>IFERROR(LARGE((#REF!),1),0)</f>
        <v>0</v>
      </c>
      <c r="X22" s="26">
        <v>12</v>
      </c>
      <c r="Y22" s="27"/>
      <c r="Z22" s="27"/>
      <c r="AA22" s="27"/>
      <c r="AB22" s="28"/>
      <c r="AC22" s="28"/>
    </row>
    <row r="23" spans="1:29" ht="15" customHeight="1" x14ac:dyDescent="0.3">
      <c r="A23" s="99" t="s">
        <v>153</v>
      </c>
      <c r="B23" s="228" t="s">
        <v>773</v>
      </c>
      <c r="C23" s="219" t="s">
        <v>774</v>
      </c>
      <c r="D23" s="226">
        <v>3</v>
      </c>
      <c r="E23" s="218" t="s">
        <v>39</v>
      </c>
      <c r="F23" s="103">
        <f t="shared" si="1"/>
        <v>19</v>
      </c>
      <c r="G23" s="115" t="s">
        <v>1838</v>
      </c>
      <c r="H23" s="116" t="s">
        <v>1839</v>
      </c>
      <c r="I23" s="71">
        <v>40673</v>
      </c>
      <c r="J23" s="17">
        <f t="shared" si="0"/>
        <v>12</v>
      </c>
      <c r="K23" s="18">
        <f t="shared" si="2"/>
        <v>12</v>
      </c>
      <c r="L23" s="19">
        <f t="shared" si="3"/>
        <v>12</v>
      </c>
      <c r="M23" s="20">
        <f t="shared" si="4"/>
        <v>0</v>
      </c>
      <c r="N23" s="20">
        <f t="shared" si="5"/>
        <v>0</v>
      </c>
      <c r="O23" s="20">
        <f t="shared" si="6"/>
        <v>0</v>
      </c>
      <c r="P23" s="20">
        <f t="shared" si="7"/>
        <v>0</v>
      </c>
      <c r="Q23" s="20">
        <f t="shared" si="8"/>
        <v>0</v>
      </c>
      <c r="R23" s="21">
        <v>0</v>
      </c>
      <c r="S23" s="22">
        <f t="shared" si="9"/>
        <v>12</v>
      </c>
      <c r="T23" s="22">
        <f t="shared" si="10"/>
        <v>0</v>
      </c>
      <c r="U23" s="22">
        <f t="shared" si="11"/>
        <v>0</v>
      </c>
      <c r="V23" s="22">
        <f t="shared" si="12"/>
        <v>0</v>
      </c>
      <c r="W23" s="22">
        <f>IFERROR(LARGE((#REF!),1),0)</f>
        <v>0</v>
      </c>
      <c r="X23" s="26">
        <v>12</v>
      </c>
      <c r="Y23" s="27"/>
      <c r="Z23" s="27"/>
      <c r="AA23" s="27"/>
      <c r="AB23" s="28"/>
      <c r="AC23" s="28"/>
    </row>
    <row r="24" spans="1:29" ht="15" customHeight="1" x14ac:dyDescent="0.3">
      <c r="A24" s="99" t="s">
        <v>153</v>
      </c>
      <c r="B24" s="223" t="s">
        <v>351</v>
      </c>
      <c r="C24" s="221" t="s">
        <v>314</v>
      </c>
      <c r="D24" s="226">
        <v>17</v>
      </c>
      <c r="E24" s="218" t="s">
        <v>65</v>
      </c>
      <c r="F24" s="103">
        <f t="shared" si="1"/>
        <v>20</v>
      </c>
      <c r="G24" s="113" t="s">
        <v>661</v>
      </c>
      <c r="H24" s="114" t="s">
        <v>662</v>
      </c>
      <c r="I24" s="73">
        <v>40445</v>
      </c>
      <c r="J24" s="17">
        <f t="shared" si="0"/>
        <v>6</v>
      </c>
      <c r="K24" s="18">
        <f t="shared" si="2"/>
        <v>0</v>
      </c>
      <c r="L24" s="19">
        <f t="shared" si="3"/>
        <v>0</v>
      </c>
      <c r="M24" s="20">
        <f t="shared" si="4"/>
        <v>0</v>
      </c>
      <c r="N24" s="20">
        <f t="shared" si="5"/>
        <v>0</v>
      </c>
      <c r="O24" s="20">
        <f t="shared" si="6"/>
        <v>0</v>
      </c>
      <c r="P24" s="20">
        <f t="shared" si="7"/>
        <v>0</v>
      </c>
      <c r="Q24" s="20">
        <f t="shared" si="8"/>
        <v>0</v>
      </c>
      <c r="R24" s="21">
        <v>6</v>
      </c>
      <c r="S24" s="22">
        <f t="shared" si="9"/>
        <v>0</v>
      </c>
      <c r="T24" s="22">
        <f t="shared" si="10"/>
        <v>0</v>
      </c>
      <c r="U24" s="22">
        <f t="shared" si="11"/>
        <v>0</v>
      </c>
      <c r="V24" s="22">
        <f t="shared" si="12"/>
        <v>0</v>
      </c>
      <c r="W24" s="22">
        <f>IFERROR(LARGE((#REF!),1),0)</f>
        <v>0</v>
      </c>
      <c r="X24" s="26"/>
      <c r="Y24" s="27"/>
      <c r="Z24" s="27"/>
      <c r="AA24" s="27"/>
      <c r="AB24" s="28"/>
      <c r="AC24" s="25"/>
    </row>
    <row r="25" spans="1:29" ht="15" customHeight="1" x14ac:dyDescent="0.3">
      <c r="A25" s="99" t="s">
        <v>153</v>
      </c>
      <c r="B25" s="228" t="s">
        <v>190</v>
      </c>
      <c r="C25" s="219" t="s">
        <v>191</v>
      </c>
      <c r="D25" s="226">
        <v>4</v>
      </c>
      <c r="E25" s="222" t="s">
        <v>81</v>
      </c>
      <c r="F25" s="103">
        <f t="shared" si="1"/>
        <v>21</v>
      </c>
      <c r="G25" s="115" t="s">
        <v>1473</v>
      </c>
      <c r="H25" s="116" t="s">
        <v>1847</v>
      </c>
      <c r="I25" s="71">
        <v>40877</v>
      </c>
      <c r="J25" s="17">
        <f t="shared" si="0"/>
        <v>5</v>
      </c>
      <c r="K25" s="18">
        <f t="shared" si="2"/>
        <v>5</v>
      </c>
      <c r="L25" s="19">
        <f t="shared" si="3"/>
        <v>5</v>
      </c>
      <c r="M25" s="20">
        <f t="shared" si="4"/>
        <v>0</v>
      </c>
      <c r="N25" s="20">
        <f t="shared" si="5"/>
        <v>0</v>
      </c>
      <c r="O25" s="20">
        <f t="shared" si="6"/>
        <v>0</v>
      </c>
      <c r="P25" s="20">
        <f t="shared" si="7"/>
        <v>0</v>
      </c>
      <c r="Q25" s="20">
        <f t="shared" si="8"/>
        <v>0</v>
      </c>
      <c r="R25" s="21">
        <v>0</v>
      </c>
      <c r="S25" s="22">
        <f t="shared" si="9"/>
        <v>5</v>
      </c>
      <c r="T25" s="22">
        <f t="shared" si="10"/>
        <v>0</v>
      </c>
      <c r="U25" s="22">
        <f t="shared" si="11"/>
        <v>0</v>
      </c>
      <c r="V25" s="22">
        <f t="shared" si="12"/>
        <v>0</v>
      </c>
      <c r="W25" s="22">
        <f>IFERROR(LARGE((#REF!),1),0)</f>
        <v>0</v>
      </c>
      <c r="X25" s="26">
        <v>5</v>
      </c>
      <c r="Y25" s="27"/>
      <c r="Z25" s="27"/>
      <c r="AA25" s="27"/>
      <c r="AB25" s="28"/>
      <c r="AC25" s="28"/>
    </row>
    <row r="26" spans="1:29" ht="15" customHeight="1" x14ac:dyDescent="0.3">
      <c r="A26" s="99" t="s">
        <v>153</v>
      </c>
      <c r="B26" s="228" t="s">
        <v>2056</v>
      </c>
      <c r="C26" s="219" t="s">
        <v>1851</v>
      </c>
      <c r="D26" s="226">
        <v>5</v>
      </c>
      <c r="E26" s="222" t="s">
        <v>53</v>
      </c>
      <c r="F26" s="103">
        <f t="shared" si="1"/>
        <v>22</v>
      </c>
      <c r="G26" s="115" t="s">
        <v>1840</v>
      </c>
      <c r="H26" s="116" t="s">
        <v>1841</v>
      </c>
      <c r="I26" s="71">
        <v>40868</v>
      </c>
      <c r="J26" s="17">
        <f t="shared" si="0"/>
        <v>5</v>
      </c>
      <c r="K26" s="18">
        <f t="shared" si="2"/>
        <v>5</v>
      </c>
      <c r="L26" s="19">
        <f t="shared" si="3"/>
        <v>5</v>
      </c>
      <c r="M26" s="20">
        <f t="shared" si="4"/>
        <v>0</v>
      </c>
      <c r="N26" s="20">
        <f t="shared" si="5"/>
        <v>0</v>
      </c>
      <c r="O26" s="20">
        <f t="shared" si="6"/>
        <v>0</v>
      </c>
      <c r="P26" s="20">
        <f t="shared" si="7"/>
        <v>0</v>
      </c>
      <c r="Q26" s="20">
        <f t="shared" si="8"/>
        <v>0</v>
      </c>
      <c r="R26" s="21">
        <v>0</v>
      </c>
      <c r="S26" s="22">
        <f t="shared" si="9"/>
        <v>5</v>
      </c>
      <c r="T26" s="22">
        <f t="shared" si="10"/>
        <v>0</v>
      </c>
      <c r="U26" s="22">
        <f t="shared" si="11"/>
        <v>0</v>
      </c>
      <c r="V26" s="22">
        <f t="shared" si="12"/>
        <v>0</v>
      </c>
      <c r="W26" s="22">
        <f>IFERROR(LARGE((#REF!),1),0)</f>
        <v>0</v>
      </c>
      <c r="X26" s="26">
        <v>5</v>
      </c>
      <c r="Y26" s="27"/>
      <c r="Z26" s="27"/>
      <c r="AA26" s="27"/>
      <c r="AB26" s="28"/>
      <c r="AC26" s="28"/>
    </row>
    <row r="27" spans="1:29" ht="15" customHeight="1" x14ac:dyDescent="0.3">
      <c r="A27" s="99" t="s">
        <v>153</v>
      </c>
      <c r="B27" s="228" t="s">
        <v>2009</v>
      </c>
      <c r="C27" s="219" t="s">
        <v>1262</v>
      </c>
      <c r="D27" s="226">
        <v>19</v>
      </c>
      <c r="E27" s="218" t="s">
        <v>46</v>
      </c>
      <c r="F27" s="103">
        <f t="shared" si="1"/>
        <v>23</v>
      </c>
      <c r="G27" s="115" t="s">
        <v>1474</v>
      </c>
      <c r="H27" s="116" t="s">
        <v>1475</v>
      </c>
      <c r="I27" s="71">
        <v>40850</v>
      </c>
      <c r="J27" s="17">
        <f t="shared" si="0"/>
        <v>5</v>
      </c>
      <c r="K27" s="18">
        <f t="shared" si="2"/>
        <v>5</v>
      </c>
      <c r="L27" s="19">
        <f t="shared" si="3"/>
        <v>5</v>
      </c>
      <c r="M27" s="20">
        <f t="shared" si="4"/>
        <v>0</v>
      </c>
      <c r="N27" s="20">
        <f t="shared" si="5"/>
        <v>0</v>
      </c>
      <c r="O27" s="20">
        <f t="shared" si="6"/>
        <v>0</v>
      </c>
      <c r="P27" s="20">
        <f t="shared" si="7"/>
        <v>0</v>
      </c>
      <c r="Q27" s="20">
        <f t="shared" si="8"/>
        <v>0</v>
      </c>
      <c r="R27" s="21">
        <v>0</v>
      </c>
      <c r="S27" s="22">
        <f t="shared" si="9"/>
        <v>5</v>
      </c>
      <c r="T27" s="22">
        <f t="shared" si="10"/>
        <v>0</v>
      </c>
      <c r="U27" s="22">
        <f t="shared" si="11"/>
        <v>0</v>
      </c>
      <c r="V27" s="22">
        <f t="shared" si="12"/>
        <v>0</v>
      </c>
      <c r="W27" s="22">
        <f>IFERROR(LARGE((#REF!),1),0)</f>
        <v>0</v>
      </c>
      <c r="X27" s="26">
        <v>5</v>
      </c>
      <c r="Y27" s="27"/>
      <c r="Z27" s="27"/>
      <c r="AA27" s="27"/>
      <c r="AB27" s="28"/>
      <c r="AC27" s="28"/>
    </row>
    <row r="28" spans="1:29" ht="15" customHeight="1" x14ac:dyDescent="0.3">
      <c r="A28" s="99" t="s">
        <v>153</v>
      </c>
      <c r="B28" s="228" t="s">
        <v>47</v>
      </c>
      <c r="C28" s="219" t="s">
        <v>48</v>
      </c>
      <c r="D28" s="226">
        <v>8</v>
      </c>
      <c r="E28" s="222" t="s">
        <v>49</v>
      </c>
      <c r="F28" s="103">
        <f t="shared" si="1"/>
        <v>24</v>
      </c>
      <c r="G28" s="115" t="s">
        <v>1845</v>
      </c>
      <c r="H28" s="116" t="s">
        <v>1846</v>
      </c>
      <c r="I28" s="71">
        <v>40796</v>
      </c>
      <c r="J28" s="17">
        <f t="shared" si="0"/>
        <v>5</v>
      </c>
      <c r="K28" s="18">
        <f t="shared" si="2"/>
        <v>5</v>
      </c>
      <c r="L28" s="19">
        <f t="shared" si="3"/>
        <v>5</v>
      </c>
      <c r="M28" s="20">
        <f t="shared" si="4"/>
        <v>0</v>
      </c>
      <c r="N28" s="20">
        <f t="shared" si="5"/>
        <v>0</v>
      </c>
      <c r="O28" s="20">
        <f t="shared" si="6"/>
        <v>0</v>
      </c>
      <c r="P28" s="20">
        <f t="shared" si="7"/>
        <v>0</v>
      </c>
      <c r="Q28" s="20">
        <f t="shared" si="8"/>
        <v>0</v>
      </c>
      <c r="R28" s="21">
        <v>0</v>
      </c>
      <c r="S28" s="22">
        <f t="shared" si="9"/>
        <v>5</v>
      </c>
      <c r="T28" s="22">
        <f t="shared" si="10"/>
        <v>0</v>
      </c>
      <c r="U28" s="22">
        <f t="shared" si="11"/>
        <v>0</v>
      </c>
      <c r="V28" s="22">
        <f t="shared" si="12"/>
        <v>0</v>
      </c>
      <c r="W28" s="22">
        <f>IFERROR(LARGE((#REF!),1),0)</f>
        <v>0</v>
      </c>
      <c r="X28" s="26">
        <v>5</v>
      </c>
      <c r="Y28" s="27"/>
      <c r="Z28" s="27"/>
      <c r="AA28" s="27"/>
      <c r="AB28" s="28"/>
      <c r="AC28" s="28"/>
    </row>
    <row r="29" spans="1:29" ht="15" customHeight="1" x14ac:dyDescent="0.3">
      <c r="A29" s="99" t="s">
        <v>153</v>
      </c>
      <c r="B29" s="228" t="s">
        <v>268</v>
      </c>
      <c r="C29" s="219" t="s">
        <v>212</v>
      </c>
      <c r="D29" s="226">
        <v>12</v>
      </c>
      <c r="E29" s="222" t="s">
        <v>25</v>
      </c>
      <c r="F29" s="103">
        <f t="shared" si="1"/>
        <v>25</v>
      </c>
      <c r="G29" s="115" t="s">
        <v>1464</v>
      </c>
      <c r="H29" s="116" t="s">
        <v>1465</v>
      </c>
      <c r="I29" s="71">
        <v>40788</v>
      </c>
      <c r="J29" s="17">
        <f t="shared" si="0"/>
        <v>5</v>
      </c>
      <c r="K29" s="18">
        <f t="shared" si="2"/>
        <v>5</v>
      </c>
      <c r="L29" s="19">
        <f t="shared" si="3"/>
        <v>5</v>
      </c>
      <c r="M29" s="20">
        <f t="shared" si="4"/>
        <v>0</v>
      </c>
      <c r="N29" s="20">
        <f t="shared" si="5"/>
        <v>0</v>
      </c>
      <c r="O29" s="20">
        <f t="shared" si="6"/>
        <v>0</v>
      </c>
      <c r="P29" s="20">
        <f t="shared" si="7"/>
        <v>0</v>
      </c>
      <c r="Q29" s="20">
        <f t="shared" si="8"/>
        <v>0</v>
      </c>
      <c r="R29" s="21">
        <v>0</v>
      </c>
      <c r="S29" s="22">
        <f t="shared" si="9"/>
        <v>5</v>
      </c>
      <c r="T29" s="22">
        <f t="shared" si="10"/>
        <v>0</v>
      </c>
      <c r="U29" s="22">
        <f t="shared" si="11"/>
        <v>0</v>
      </c>
      <c r="V29" s="22">
        <f t="shared" si="12"/>
        <v>0</v>
      </c>
      <c r="W29" s="22">
        <f>IFERROR(LARGE((#REF!),1),0)</f>
        <v>0</v>
      </c>
      <c r="X29" s="26">
        <v>5</v>
      </c>
      <c r="Y29" s="27"/>
      <c r="Z29" s="27"/>
      <c r="AA29" s="27"/>
      <c r="AB29" s="28"/>
      <c r="AC29" s="28"/>
    </row>
    <row r="30" spans="1:29" ht="15" customHeight="1" x14ac:dyDescent="0.3">
      <c r="A30" s="99" t="s">
        <v>153</v>
      </c>
      <c r="B30" s="228" t="s">
        <v>1008</v>
      </c>
      <c r="C30" s="219" t="s">
        <v>974</v>
      </c>
      <c r="D30" s="226">
        <v>11</v>
      </c>
      <c r="E30" s="222" t="s">
        <v>180</v>
      </c>
      <c r="F30" s="103">
        <f t="shared" si="1"/>
        <v>26</v>
      </c>
      <c r="G30" s="115" t="s">
        <v>1468</v>
      </c>
      <c r="H30" s="116" t="s">
        <v>1469</v>
      </c>
      <c r="I30" s="71">
        <v>40755</v>
      </c>
      <c r="J30" s="17">
        <f t="shared" si="0"/>
        <v>5</v>
      </c>
      <c r="K30" s="18">
        <f t="shared" si="2"/>
        <v>5</v>
      </c>
      <c r="L30" s="19">
        <f t="shared" si="3"/>
        <v>5</v>
      </c>
      <c r="M30" s="20">
        <f t="shared" si="4"/>
        <v>0</v>
      </c>
      <c r="N30" s="20">
        <f t="shared" si="5"/>
        <v>0</v>
      </c>
      <c r="O30" s="20">
        <f t="shared" si="6"/>
        <v>0</v>
      </c>
      <c r="P30" s="20">
        <f t="shared" si="7"/>
        <v>0</v>
      </c>
      <c r="Q30" s="20">
        <f t="shared" si="8"/>
        <v>0</v>
      </c>
      <c r="R30" s="21">
        <v>0</v>
      </c>
      <c r="S30" s="22">
        <f t="shared" si="9"/>
        <v>5</v>
      </c>
      <c r="T30" s="22">
        <f t="shared" si="10"/>
        <v>0</v>
      </c>
      <c r="U30" s="22">
        <f t="shared" si="11"/>
        <v>0</v>
      </c>
      <c r="V30" s="22">
        <f t="shared" si="12"/>
        <v>0</v>
      </c>
      <c r="W30" s="22">
        <f>IFERROR(LARGE((#REF!),1),0)</f>
        <v>0</v>
      </c>
      <c r="X30" s="26">
        <v>5</v>
      </c>
      <c r="Y30" s="27"/>
      <c r="Z30" s="27"/>
      <c r="AA30" s="27"/>
      <c r="AB30" s="28"/>
      <c r="AC30" s="28"/>
    </row>
    <row r="31" spans="1:29" ht="15" customHeight="1" x14ac:dyDescent="0.3">
      <c r="A31" s="99" t="s">
        <v>153</v>
      </c>
      <c r="B31" s="228" t="s">
        <v>264</v>
      </c>
      <c r="C31" s="219" t="s">
        <v>155</v>
      </c>
      <c r="D31" s="226">
        <v>1</v>
      </c>
      <c r="E31" s="222" t="s">
        <v>75</v>
      </c>
      <c r="F31" s="103">
        <f t="shared" si="1"/>
        <v>27</v>
      </c>
      <c r="G31" s="115" t="s">
        <v>1842</v>
      </c>
      <c r="H31" s="116" t="s">
        <v>740</v>
      </c>
      <c r="I31" s="71">
        <v>40751</v>
      </c>
      <c r="J31" s="17">
        <f t="shared" si="0"/>
        <v>5</v>
      </c>
      <c r="K31" s="18">
        <f t="shared" si="2"/>
        <v>5</v>
      </c>
      <c r="L31" s="19">
        <f t="shared" si="3"/>
        <v>5</v>
      </c>
      <c r="M31" s="20">
        <f t="shared" si="4"/>
        <v>0</v>
      </c>
      <c r="N31" s="20">
        <f t="shared" si="5"/>
        <v>0</v>
      </c>
      <c r="O31" s="20">
        <f t="shared" si="6"/>
        <v>0</v>
      </c>
      <c r="P31" s="20">
        <f t="shared" si="7"/>
        <v>0</v>
      </c>
      <c r="Q31" s="20">
        <f t="shared" si="8"/>
        <v>0</v>
      </c>
      <c r="R31" s="21">
        <v>0</v>
      </c>
      <c r="S31" s="22">
        <f t="shared" si="9"/>
        <v>5</v>
      </c>
      <c r="T31" s="22">
        <f t="shared" si="10"/>
        <v>0</v>
      </c>
      <c r="U31" s="22">
        <f t="shared" si="11"/>
        <v>0</v>
      </c>
      <c r="V31" s="22">
        <f t="shared" si="12"/>
        <v>0</v>
      </c>
      <c r="W31" s="22">
        <f>IFERROR(LARGE((#REF!),1),0)</f>
        <v>0</v>
      </c>
      <c r="X31" s="26">
        <v>5</v>
      </c>
      <c r="Y31" s="27"/>
      <c r="Z31" s="27"/>
      <c r="AA31" s="27"/>
      <c r="AB31" s="28"/>
      <c r="AC31" s="28"/>
    </row>
    <row r="32" spans="1:29" ht="15" customHeight="1" x14ac:dyDescent="0.3">
      <c r="A32" s="99" t="s">
        <v>153</v>
      </c>
      <c r="B32" s="228" t="s">
        <v>93</v>
      </c>
      <c r="C32" s="219" t="s">
        <v>94</v>
      </c>
      <c r="D32" s="226">
        <v>12</v>
      </c>
      <c r="E32" s="222" t="s">
        <v>25</v>
      </c>
      <c r="F32" s="103">
        <f t="shared" si="1"/>
        <v>28</v>
      </c>
      <c r="G32" s="115" t="s">
        <v>1472</v>
      </c>
      <c r="H32" s="116" t="s">
        <v>980</v>
      </c>
      <c r="I32" s="71">
        <v>40724</v>
      </c>
      <c r="J32" s="17">
        <f t="shared" si="0"/>
        <v>5</v>
      </c>
      <c r="K32" s="18">
        <f t="shared" si="2"/>
        <v>5</v>
      </c>
      <c r="L32" s="19">
        <f t="shared" si="3"/>
        <v>5</v>
      </c>
      <c r="M32" s="20">
        <f t="shared" si="4"/>
        <v>0</v>
      </c>
      <c r="N32" s="20">
        <f t="shared" si="5"/>
        <v>0</v>
      </c>
      <c r="O32" s="20">
        <f t="shared" si="6"/>
        <v>0</v>
      </c>
      <c r="P32" s="20">
        <f t="shared" si="7"/>
        <v>0</v>
      </c>
      <c r="Q32" s="20">
        <f t="shared" si="8"/>
        <v>0</v>
      </c>
      <c r="R32" s="21">
        <v>0</v>
      </c>
      <c r="S32" s="22">
        <f t="shared" si="9"/>
        <v>5</v>
      </c>
      <c r="T32" s="22">
        <f t="shared" si="10"/>
        <v>0</v>
      </c>
      <c r="U32" s="22">
        <f t="shared" si="11"/>
        <v>0</v>
      </c>
      <c r="V32" s="22">
        <f t="shared" si="12"/>
        <v>0</v>
      </c>
      <c r="W32" s="22">
        <f>IFERROR(LARGE((#REF!),1),0)</f>
        <v>0</v>
      </c>
      <c r="X32" s="26">
        <v>5</v>
      </c>
      <c r="Y32" s="27"/>
      <c r="Z32" s="27"/>
      <c r="AA32" s="27"/>
      <c r="AB32" s="28"/>
      <c r="AC32" s="28"/>
    </row>
    <row r="33" spans="1:29" ht="15" customHeight="1" x14ac:dyDescent="0.3">
      <c r="A33" s="99" t="s">
        <v>153</v>
      </c>
      <c r="B33" s="228" t="s">
        <v>73</v>
      </c>
      <c r="C33" s="219" t="s">
        <v>74</v>
      </c>
      <c r="D33" s="226">
        <v>1</v>
      </c>
      <c r="E33" s="222" t="s">
        <v>75</v>
      </c>
      <c r="F33" s="103">
        <f t="shared" si="1"/>
        <v>29</v>
      </c>
      <c r="G33" s="115" t="s">
        <v>1843</v>
      </c>
      <c r="H33" s="116" t="s">
        <v>1844</v>
      </c>
      <c r="I33" s="71">
        <v>40710</v>
      </c>
      <c r="J33" s="17">
        <f t="shared" si="0"/>
        <v>5</v>
      </c>
      <c r="K33" s="18">
        <f t="shared" si="2"/>
        <v>5</v>
      </c>
      <c r="L33" s="19">
        <f t="shared" si="3"/>
        <v>5</v>
      </c>
      <c r="M33" s="20">
        <f t="shared" si="4"/>
        <v>0</v>
      </c>
      <c r="N33" s="20">
        <f t="shared" si="5"/>
        <v>0</v>
      </c>
      <c r="O33" s="20">
        <f t="shared" si="6"/>
        <v>0</v>
      </c>
      <c r="P33" s="20">
        <f t="shared" si="7"/>
        <v>0</v>
      </c>
      <c r="Q33" s="20">
        <f t="shared" si="8"/>
        <v>0</v>
      </c>
      <c r="R33" s="21">
        <v>0</v>
      </c>
      <c r="S33" s="22">
        <f t="shared" si="9"/>
        <v>5</v>
      </c>
      <c r="T33" s="22">
        <f t="shared" si="10"/>
        <v>0</v>
      </c>
      <c r="U33" s="22">
        <f t="shared" si="11"/>
        <v>0</v>
      </c>
      <c r="V33" s="22">
        <f t="shared" si="12"/>
        <v>0</v>
      </c>
      <c r="W33" s="22">
        <f>IFERROR(LARGE((#REF!),1),0)</f>
        <v>0</v>
      </c>
      <c r="X33" s="26">
        <v>5</v>
      </c>
      <c r="Y33" s="27"/>
      <c r="Z33" s="27"/>
      <c r="AA33" s="27"/>
      <c r="AB33" s="28"/>
      <c r="AC33" s="28"/>
    </row>
    <row r="34" spans="1:29" ht="15" customHeight="1" x14ac:dyDescent="0.3">
      <c r="A34" s="99" t="s">
        <v>153</v>
      </c>
      <c r="B34" s="228" t="s">
        <v>2019</v>
      </c>
      <c r="C34" s="219" t="s">
        <v>1290</v>
      </c>
      <c r="D34" s="226">
        <v>15</v>
      </c>
      <c r="E34" s="222" t="s">
        <v>29</v>
      </c>
      <c r="F34" s="103">
        <f t="shared" si="1"/>
        <v>30</v>
      </c>
      <c r="G34" s="115" t="s">
        <v>1476</v>
      </c>
      <c r="H34" s="116" t="s">
        <v>1477</v>
      </c>
      <c r="I34" s="71">
        <v>40667</v>
      </c>
      <c r="J34" s="17">
        <f t="shared" si="0"/>
        <v>5</v>
      </c>
      <c r="K34" s="18">
        <f t="shared" si="2"/>
        <v>5</v>
      </c>
      <c r="L34" s="19">
        <f t="shared" si="3"/>
        <v>5</v>
      </c>
      <c r="M34" s="20">
        <f t="shared" si="4"/>
        <v>0</v>
      </c>
      <c r="N34" s="20">
        <f t="shared" si="5"/>
        <v>0</v>
      </c>
      <c r="O34" s="20">
        <f t="shared" si="6"/>
        <v>0</v>
      </c>
      <c r="P34" s="20">
        <f t="shared" si="7"/>
        <v>0</v>
      </c>
      <c r="Q34" s="20">
        <f t="shared" si="8"/>
        <v>0</v>
      </c>
      <c r="R34" s="21">
        <v>0</v>
      </c>
      <c r="S34" s="22">
        <f t="shared" si="9"/>
        <v>5</v>
      </c>
      <c r="T34" s="22">
        <f t="shared" si="10"/>
        <v>0</v>
      </c>
      <c r="U34" s="22">
        <f t="shared" si="11"/>
        <v>0</v>
      </c>
      <c r="V34" s="22">
        <f t="shared" si="12"/>
        <v>0</v>
      </c>
      <c r="W34" s="22">
        <f>IFERROR(LARGE((#REF!),1),0)</f>
        <v>0</v>
      </c>
      <c r="X34" s="26">
        <v>5</v>
      </c>
      <c r="Y34" s="27"/>
      <c r="Z34" s="27"/>
      <c r="AA34" s="27"/>
      <c r="AB34" s="28"/>
      <c r="AC34" s="28"/>
    </row>
    <row r="35" spans="1:29" ht="15" customHeight="1" x14ac:dyDescent="0.3">
      <c r="A35" s="99" t="s">
        <v>153</v>
      </c>
      <c r="B35" s="229" t="s">
        <v>87</v>
      </c>
      <c r="C35" s="219" t="s">
        <v>88</v>
      </c>
      <c r="D35" s="226">
        <v>1</v>
      </c>
      <c r="E35" s="222" t="s">
        <v>75</v>
      </c>
      <c r="F35" s="103">
        <f t="shared" si="1"/>
        <v>31</v>
      </c>
      <c r="G35" s="117" t="s">
        <v>1848</v>
      </c>
      <c r="H35" s="118" t="s">
        <v>1849</v>
      </c>
      <c r="I35" s="74">
        <v>40659</v>
      </c>
      <c r="J35" s="17">
        <f t="shared" si="0"/>
        <v>5</v>
      </c>
      <c r="K35" s="18">
        <f t="shared" si="2"/>
        <v>5</v>
      </c>
      <c r="L35" s="19">
        <f t="shared" si="3"/>
        <v>5</v>
      </c>
      <c r="M35" s="20">
        <f t="shared" si="4"/>
        <v>0</v>
      </c>
      <c r="N35" s="20">
        <f t="shared" si="5"/>
        <v>0</v>
      </c>
      <c r="O35" s="20">
        <f t="shared" si="6"/>
        <v>0</v>
      </c>
      <c r="P35" s="20">
        <f t="shared" si="7"/>
        <v>0</v>
      </c>
      <c r="Q35" s="20">
        <f t="shared" si="8"/>
        <v>0</v>
      </c>
      <c r="R35" s="21">
        <v>0</v>
      </c>
      <c r="S35" s="22">
        <f t="shared" si="9"/>
        <v>5</v>
      </c>
      <c r="T35" s="22">
        <f t="shared" si="10"/>
        <v>0</v>
      </c>
      <c r="U35" s="22">
        <f t="shared" si="11"/>
        <v>0</v>
      </c>
      <c r="V35" s="22">
        <f t="shared" si="12"/>
        <v>0</v>
      </c>
      <c r="W35" s="22">
        <f>IFERROR(LARGE((#REF!),1),0)</f>
        <v>0</v>
      </c>
      <c r="X35" s="26">
        <v>5</v>
      </c>
      <c r="Y35" s="27"/>
      <c r="Z35" s="27"/>
      <c r="AA35" s="27"/>
      <c r="AB35" s="28"/>
      <c r="AC35" s="28"/>
    </row>
    <row r="36" spans="1:29" ht="15" customHeight="1" x14ac:dyDescent="0.3">
      <c r="A36" s="99" t="s">
        <v>153</v>
      </c>
      <c r="B36" s="229" t="s">
        <v>2020</v>
      </c>
      <c r="C36" s="219" t="s">
        <v>1668</v>
      </c>
      <c r="D36" s="226">
        <v>5</v>
      </c>
      <c r="E36" s="222" t="s">
        <v>53</v>
      </c>
      <c r="F36" s="103">
        <f t="shared" si="1"/>
        <v>32</v>
      </c>
      <c r="G36" s="117" t="s">
        <v>1850</v>
      </c>
      <c r="H36" s="118" t="s">
        <v>189</v>
      </c>
      <c r="I36" s="74">
        <v>40627</v>
      </c>
      <c r="J36" s="17">
        <f t="shared" si="0"/>
        <v>5</v>
      </c>
      <c r="K36" s="18">
        <f t="shared" si="2"/>
        <v>5</v>
      </c>
      <c r="L36" s="19">
        <f t="shared" si="3"/>
        <v>5</v>
      </c>
      <c r="M36" s="20">
        <f t="shared" si="4"/>
        <v>0</v>
      </c>
      <c r="N36" s="20">
        <f t="shared" si="5"/>
        <v>0</v>
      </c>
      <c r="O36" s="20">
        <f t="shared" si="6"/>
        <v>0</v>
      </c>
      <c r="P36" s="20">
        <f t="shared" si="7"/>
        <v>0</v>
      </c>
      <c r="Q36" s="20">
        <f t="shared" si="8"/>
        <v>0</v>
      </c>
      <c r="R36" s="21">
        <v>0</v>
      </c>
      <c r="S36" s="22">
        <f t="shared" si="9"/>
        <v>5</v>
      </c>
      <c r="T36" s="22">
        <f t="shared" si="10"/>
        <v>0</v>
      </c>
      <c r="U36" s="22">
        <f t="shared" si="11"/>
        <v>0</v>
      </c>
      <c r="V36" s="22">
        <f t="shared" si="12"/>
        <v>0</v>
      </c>
      <c r="W36" s="22">
        <f>IFERROR(LARGE((#REF!),1),0)</f>
        <v>0</v>
      </c>
      <c r="X36" s="26">
        <v>5</v>
      </c>
      <c r="Y36" s="27"/>
      <c r="Z36" s="27"/>
      <c r="AA36" s="27"/>
      <c r="AB36" s="28"/>
      <c r="AC36" s="28"/>
    </row>
    <row r="37" spans="1:29" ht="15" customHeight="1" x14ac:dyDescent="0.3">
      <c r="A37" s="99" t="s">
        <v>153</v>
      </c>
      <c r="B37" s="229" t="s">
        <v>855</v>
      </c>
      <c r="C37" s="219" t="s">
        <v>765</v>
      </c>
      <c r="D37" s="226">
        <v>20</v>
      </c>
      <c r="E37" s="222" t="s">
        <v>40</v>
      </c>
      <c r="F37" s="103">
        <f t="shared" si="1"/>
        <v>33</v>
      </c>
      <c r="G37" s="117" t="s">
        <v>1466</v>
      </c>
      <c r="H37" s="118" t="s">
        <v>1467</v>
      </c>
      <c r="I37" s="74">
        <v>40394</v>
      </c>
      <c r="J37" s="17">
        <f t="shared" si="0"/>
        <v>5</v>
      </c>
      <c r="K37" s="18">
        <f t="shared" si="2"/>
        <v>5</v>
      </c>
      <c r="L37" s="19">
        <f t="shared" si="3"/>
        <v>5</v>
      </c>
      <c r="M37" s="20">
        <f t="shared" si="4"/>
        <v>0</v>
      </c>
      <c r="N37" s="20">
        <f t="shared" si="5"/>
        <v>0</v>
      </c>
      <c r="O37" s="20">
        <f t="shared" si="6"/>
        <v>0</v>
      </c>
      <c r="P37" s="20">
        <f t="shared" si="7"/>
        <v>0</v>
      </c>
      <c r="Q37" s="20">
        <f t="shared" si="8"/>
        <v>0</v>
      </c>
      <c r="R37" s="21">
        <v>0</v>
      </c>
      <c r="S37" s="22">
        <f t="shared" si="9"/>
        <v>5</v>
      </c>
      <c r="T37" s="22">
        <f t="shared" si="10"/>
        <v>0</v>
      </c>
      <c r="U37" s="22">
        <f t="shared" si="11"/>
        <v>0</v>
      </c>
      <c r="V37" s="22">
        <f t="shared" si="12"/>
        <v>0</v>
      </c>
      <c r="W37" s="22">
        <f>IFERROR(LARGE((#REF!),1),0)</f>
        <v>0</v>
      </c>
      <c r="X37" s="26">
        <v>5</v>
      </c>
      <c r="Y37" s="27"/>
      <c r="Z37" s="27"/>
      <c r="AA37" s="27"/>
      <c r="AB37" s="28"/>
      <c r="AC37" s="28"/>
    </row>
    <row r="38" spans="1:29" ht="15" customHeight="1" x14ac:dyDescent="0.3">
      <c r="A38" s="99" t="s">
        <v>153</v>
      </c>
      <c r="B38" s="229" t="s">
        <v>2057</v>
      </c>
      <c r="C38" s="219" t="s">
        <v>1457</v>
      </c>
      <c r="D38" s="226">
        <v>16</v>
      </c>
      <c r="E38" s="222" t="s">
        <v>44</v>
      </c>
      <c r="F38" s="103">
        <f t="shared" si="1"/>
        <v>34</v>
      </c>
      <c r="G38" s="117" t="s">
        <v>1473</v>
      </c>
      <c r="H38" s="118" t="s">
        <v>286</v>
      </c>
      <c r="I38" s="74">
        <v>40355</v>
      </c>
      <c r="J38" s="17">
        <f t="shared" si="0"/>
        <v>5</v>
      </c>
      <c r="K38" s="18">
        <f t="shared" si="2"/>
        <v>5</v>
      </c>
      <c r="L38" s="19">
        <f t="shared" si="3"/>
        <v>5</v>
      </c>
      <c r="M38" s="20">
        <f t="shared" si="4"/>
        <v>0</v>
      </c>
      <c r="N38" s="20">
        <f t="shared" si="5"/>
        <v>0</v>
      </c>
      <c r="O38" s="20">
        <f t="shared" si="6"/>
        <v>0</v>
      </c>
      <c r="P38" s="20">
        <f t="shared" si="7"/>
        <v>0</v>
      </c>
      <c r="Q38" s="20">
        <f t="shared" si="8"/>
        <v>0</v>
      </c>
      <c r="R38" s="21">
        <v>0</v>
      </c>
      <c r="S38" s="22">
        <f t="shared" si="9"/>
        <v>5</v>
      </c>
      <c r="T38" s="22">
        <f t="shared" si="10"/>
        <v>0</v>
      </c>
      <c r="U38" s="22">
        <f t="shared" si="11"/>
        <v>0</v>
      </c>
      <c r="V38" s="22">
        <f t="shared" si="12"/>
        <v>0</v>
      </c>
      <c r="W38" s="22">
        <f>IFERROR(LARGE((#REF!),1),0)</f>
        <v>0</v>
      </c>
      <c r="X38" s="26">
        <v>5</v>
      </c>
      <c r="Y38" s="27"/>
      <c r="Z38" s="27"/>
      <c r="AA38" s="27"/>
      <c r="AB38" s="28"/>
      <c r="AC38" s="28"/>
    </row>
    <row r="39" spans="1:29" ht="15" customHeight="1" x14ac:dyDescent="0.3">
      <c r="A39" s="99" t="s">
        <v>153</v>
      </c>
      <c r="B39" s="229" t="s">
        <v>2058</v>
      </c>
      <c r="C39" s="219" t="s">
        <v>1456</v>
      </c>
      <c r="D39" s="226">
        <v>8</v>
      </c>
      <c r="E39" s="222" t="s">
        <v>49</v>
      </c>
      <c r="F39" s="103">
        <f t="shared" si="1"/>
        <v>35</v>
      </c>
      <c r="G39" s="117" t="s">
        <v>1470</v>
      </c>
      <c r="H39" s="118" t="s">
        <v>1471</v>
      </c>
      <c r="I39" s="74">
        <v>40327</v>
      </c>
      <c r="J39" s="17">
        <f t="shared" si="0"/>
        <v>5</v>
      </c>
      <c r="K39" s="18">
        <f t="shared" si="2"/>
        <v>5</v>
      </c>
      <c r="L39" s="19">
        <f t="shared" si="3"/>
        <v>5</v>
      </c>
      <c r="M39" s="20">
        <f t="shared" si="4"/>
        <v>0</v>
      </c>
      <c r="N39" s="20">
        <f t="shared" si="5"/>
        <v>0</v>
      </c>
      <c r="O39" s="20">
        <f t="shared" si="6"/>
        <v>0</v>
      </c>
      <c r="P39" s="20">
        <f t="shared" si="7"/>
        <v>0</v>
      </c>
      <c r="Q39" s="20">
        <f t="shared" si="8"/>
        <v>0</v>
      </c>
      <c r="R39" s="21">
        <v>0</v>
      </c>
      <c r="S39" s="22">
        <f t="shared" si="9"/>
        <v>5</v>
      </c>
      <c r="T39" s="22">
        <f t="shared" si="10"/>
        <v>0</v>
      </c>
      <c r="U39" s="22">
        <f t="shared" si="11"/>
        <v>0</v>
      </c>
      <c r="V39" s="22">
        <f t="shared" si="12"/>
        <v>0</v>
      </c>
      <c r="W39" s="22">
        <f>IFERROR(LARGE((#REF!),1),0)</f>
        <v>0</v>
      </c>
      <c r="X39" s="26">
        <v>5</v>
      </c>
      <c r="Y39" s="27"/>
      <c r="Z39" s="27"/>
      <c r="AA39" s="27"/>
      <c r="AB39" s="28"/>
      <c r="AC39" s="28"/>
    </row>
    <row r="40" spans="1:29" ht="15" customHeight="1" x14ac:dyDescent="0.3">
      <c r="A40" s="99" t="s">
        <v>153</v>
      </c>
      <c r="B40" s="216" t="s">
        <v>642</v>
      </c>
      <c r="C40" s="222" t="s">
        <v>575</v>
      </c>
      <c r="D40" s="230">
        <v>16</v>
      </c>
      <c r="E40" s="222" t="s">
        <v>44</v>
      </c>
      <c r="F40" s="103">
        <f t="shared" si="1"/>
        <v>36</v>
      </c>
      <c r="G40" s="104" t="s">
        <v>327</v>
      </c>
      <c r="H40" s="105" t="s">
        <v>608</v>
      </c>
      <c r="I40" s="36">
        <v>40510</v>
      </c>
      <c r="J40" s="17">
        <f t="shared" si="0"/>
        <v>3</v>
      </c>
      <c r="K40" s="18">
        <f t="shared" si="2"/>
        <v>0</v>
      </c>
      <c r="L40" s="19">
        <f t="shared" si="3"/>
        <v>0</v>
      </c>
      <c r="M40" s="20">
        <f t="shared" si="4"/>
        <v>0</v>
      </c>
      <c r="N40" s="20">
        <f t="shared" si="5"/>
        <v>0</v>
      </c>
      <c r="O40" s="20">
        <f t="shared" si="6"/>
        <v>0</v>
      </c>
      <c r="P40" s="20">
        <f t="shared" si="7"/>
        <v>0</v>
      </c>
      <c r="Q40" s="20">
        <f t="shared" si="8"/>
        <v>0</v>
      </c>
      <c r="R40" s="21">
        <v>3</v>
      </c>
      <c r="S40" s="22">
        <f t="shared" si="9"/>
        <v>0</v>
      </c>
      <c r="T40" s="22">
        <f t="shared" si="10"/>
        <v>0</v>
      </c>
      <c r="U40" s="22">
        <f t="shared" si="11"/>
        <v>0</v>
      </c>
      <c r="V40" s="22">
        <f t="shared" si="12"/>
        <v>0</v>
      </c>
      <c r="W40" s="22">
        <f>IFERROR(LARGE((#REF!),1),0)</f>
        <v>0</v>
      </c>
      <c r="X40" s="26"/>
      <c r="Y40" s="27"/>
      <c r="Z40" s="27"/>
      <c r="AA40" s="27"/>
      <c r="AB40" s="28"/>
      <c r="AC40" s="25"/>
    </row>
    <row r="41" spans="1:29" ht="15" customHeight="1" x14ac:dyDescent="0.3">
      <c r="A41" s="99" t="s">
        <v>153</v>
      </c>
      <c r="B41" s="216" t="s">
        <v>298</v>
      </c>
      <c r="C41" s="222" t="s">
        <v>282</v>
      </c>
      <c r="D41" s="226">
        <v>1</v>
      </c>
      <c r="E41" s="222" t="s">
        <v>75</v>
      </c>
      <c r="F41" s="119">
        <f t="shared" si="1"/>
        <v>37</v>
      </c>
      <c r="G41" s="104" t="s">
        <v>210</v>
      </c>
      <c r="H41" s="105" t="s">
        <v>704</v>
      </c>
      <c r="I41" s="36">
        <v>40500</v>
      </c>
      <c r="J41" s="17">
        <f t="shared" si="0"/>
        <v>3</v>
      </c>
      <c r="K41" s="18">
        <f t="shared" si="2"/>
        <v>0</v>
      </c>
      <c r="L41" s="19">
        <f t="shared" si="3"/>
        <v>0</v>
      </c>
      <c r="M41" s="20">
        <f t="shared" si="4"/>
        <v>0</v>
      </c>
      <c r="N41" s="20">
        <f t="shared" si="5"/>
        <v>0</v>
      </c>
      <c r="O41" s="20">
        <f t="shared" si="6"/>
        <v>0</v>
      </c>
      <c r="P41" s="20">
        <f t="shared" si="7"/>
        <v>0</v>
      </c>
      <c r="Q41" s="20">
        <f t="shared" si="8"/>
        <v>0</v>
      </c>
      <c r="R41" s="21">
        <v>3</v>
      </c>
      <c r="S41" s="22">
        <f t="shared" si="9"/>
        <v>0</v>
      </c>
      <c r="T41" s="22">
        <f t="shared" si="10"/>
        <v>0</v>
      </c>
      <c r="U41" s="22">
        <f t="shared" si="11"/>
        <v>0</v>
      </c>
      <c r="V41" s="22">
        <f t="shared" si="12"/>
        <v>0</v>
      </c>
      <c r="W41" s="22">
        <f>IFERROR(LARGE((#REF!),1),0)</f>
        <v>0</v>
      </c>
      <c r="X41" s="26"/>
      <c r="Y41" s="27"/>
      <c r="Z41" s="27"/>
      <c r="AA41" s="27"/>
      <c r="AB41" s="28"/>
      <c r="AC41" s="25"/>
    </row>
    <row r="42" spans="1:29" ht="15" customHeight="1" x14ac:dyDescent="0.3">
      <c r="A42" s="99" t="s">
        <v>153</v>
      </c>
      <c r="B42" s="216" t="s">
        <v>698</v>
      </c>
      <c r="C42" s="222" t="s">
        <v>699</v>
      </c>
      <c r="D42" s="226">
        <v>1</v>
      </c>
      <c r="E42" s="222" t="s">
        <v>75</v>
      </c>
      <c r="F42" s="119">
        <f t="shared" si="1"/>
        <v>38</v>
      </c>
      <c r="G42" s="104" t="s">
        <v>159</v>
      </c>
      <c r="H42" s="105" t="s">
        <v>700</v>
      </c>
      <c r="I42" s="36">
        <v>40464</v>
      </c>
      <c r="J42" s="17">
        <f t="shared" si="0"/>
        <v>3</v>
      </c>
      <c r="K42" s="18">
        <f t="shared" si="2"/>
        <v>0</v>
      </c>
      <c r="L42" s="19">
        <f t="shared" si="3"/>
        <v>0</v>
      </c>
      <c r="M42" s="20">
        <f t="shared" si="4"/>
        <v>0</v>
      </c>
      <c r="N42" s="20">
        <f t="shared" si="5"/>
        <v>0</v>
      </c>
      <c r="O42" s="20">
        <f t="shared" si="6"/>
        <v>0</v>
      </c>
      <c r="P42" s="20">
        <f t="shared" si="7"/>
        <v>0</v>
      </c>
      <c r="Q42" s="20">
        <f t="shared" si="8"/>
        <v>0</v>
      </c>
      <c r="R42" s="21">
        <v>3</v>
      </c>
      <c r="S42" s="22">
        <f t="shared" si="9"/>
        <v>0</v>
      </c>
      <c r="T42" s="22">
        <f t="shared" si="10"/>
        <v>0</v>
      </c>
      <c r="U42" s="22">
        <f t="shared" si="11"/>
        <v>0</v>
      </c>
      <c r="V42" s="22">
        <f t="shared" si="12"/>
        <v>0</v>
      </c>
      <c r="W42" s="22">
        <f>IFERROR(LARGE((#REF!),1),0)</f>
        <v>0</v>
      </c>
      <c r="X42" s="26"/>
      <c r="Y42" s="27"/>
      <c r="Z42" s="27"/>
      <c r="AA42" s="27"/>
      <c r="AB42" s="28"/>
      <c r="AC42" s="25"/>
    </row>
    <row r="43" spans="1:29" ht="15" customHeight="1" x14ac:dyDescent="0.3">
      <c r="A43" s="99" t="s">
        <v>153</v>
      </c>
      <c r="B43" s="216" t="s">
        <v>1013</v>
      </c>
      <c r="C43" s="231" t="s">
        <v>1012</v>
      </c>
      <c r="D43" s="226">
        <v>20</v>
      </c>
      <c r="E43" s="222" t="s">
        <v>40</v>
      </c>
      <c r="F43" s="119">
        <f t="shared" si="1"/>
        <v>39</v>
      </c>
      <c r="G43" s="104" t="s">
        <v>198</v>
      </c>
      <c r="H43" s="105" t="s">
        <v>295</v>
      </c>
      <c r="I43" s="36">
        <v>40394</v>
      </c>
      <c r="J43" s="17">
        <f t="shared" si="0"/>
        <v>3</v>
      </c>
      <c r="K43" s="18">
        <f t="shared" si="2"/>
        <v>0</v>
      </c>
      <c r="L43" s="19">
        <f t="shared" si="3"/>
        <v>0</v>
      </c>
      <c r="M43" s="20">
        <f t="shared" si="4"/>
        <v>0</v>
      </c>
      <c r="N43" s="20">
        <f t="shared" si="5"/>
        <v>0</v>
      </c>
      <c r="O43" s="20">
        <f t="shared" si="6"/>
        <v>0</v>
      </c>
      <c r="P43" s="20">
        <f t="shared" si="7"/>
        <v>0</v>
      </c>
      <c r="Q43" s="20">
        <f t="shared" si="8"/>
        <v>0</v>
      </c>
      <c r="R43" s="21">
        <v>3</v>
      </c>
      <c r="S43" s="22">
        <f t="shared" si="9"/>
        <v>0</v>
      </c>
      <c r="T43" s="22">
        <f t="shared" si="10"/>
        <v>0</v>
      </c>
      <c r="U43" s="22">
        <f t="shared" si="11"/>
        <v>0</v>
      </c>
      <c r="V43" s="22">
        <f t="shared" si="12"/>
        <v>0</v>
      </c>
      <c r="W43" s="22">
        <f>IFERROR(LARGE((#REF!),1),0)</f>
        <v>0</v>
      </c>
      <c r="X43" s="26"/>
      <c r="Y43" s="27"/>
      <c r="Z43" s="27"/>
      <c r="AA43" s="27"/>
      <c r="AB43" s="28"/>
      <c r="AC43" s="25"/>
    </row>
    <row r="44" spans="1:29" ht="15" customHeight="1" x14ac:dyDescent="0.3">
      <c r="A44" s="120" t="s">
        <v>160</v>
      </c>
      <c r="B44" s="121"/>
      <c r="C44" s="122"/>
      <c r="D44" s="123"/>
      <c r="E44" s="123"/>
      <c r="F44" s="124">
        <v>0</v>
      </c>
      <c r="G44" s="29"/>
      <c r="H44" s="29"/>
      <c r="I44" s="54"/>
      <c r="J44" s="32">
        <f t="shared" si="0"/>
        <v>9999</v>
      </c>
      <c r="K44" s="32">
        <f t="shared" si="2"/>
        <v>0</v>
      </c>
      <c r="L44" s="33">
        <f t="shared" si="3"/>
        <v>0</v>
      </c>
      <c r="M44" s="34">
        <f t="shared" si="4"/>
        <v>0</v>
      </c>
      <c r="N44" s="34">
        <f t="shared" si="5"/>
        <v>0</v>
      </c>
      <c r="O44" s="34">
        <f t="shared" si="6"/>
        <v>0</v>
      </c>
      <c r="P44" s="34">
        <f t="shared" si="7"/>
        <v>0</v>
      </c>
      <c r="Q44" s="34">
        <f t="shared" si="8"/>
        <v>0</v>
      </c>
      <c r="R44" s="35">
        <v>9999</v>
      </c>
      <c r="S44" s="29">
        <f t="shared" si="9"/>
        <v>0</v>
      </c>
      <c r="T44" s="29">
        <f t="shared" si="10"/>
        <v>0</v>
      </c>
      <c r="U44" s="29">
        <f t="shared" si="11"/>
        <v>0</v>
      </c>
      <c r="V44" s="29">
        <f t="shared" si="12"/>
        <v>0</v>
      </c>
      <c r="W44" s="29">
        <f>IFERROR(LARGE((#REF!),1),0)</f>
        <v>0</v>
      </c>
      <c r="X44" s="31"/>
      <c r="Y44" s="29"/>
      <c r="Z44" s="29"/>
      <c r="AA44" s="29"/>
      <c r="AB44" s="66"/>
      <c r="AC44" s="66"/>
    </row>
    <row r="45" spans="1:29" ht="15" customHeight="1" x14ac:dyDescent="0.3">
      <c r="A45" s="99" t="s">
        <v>160</v>
      </c>
      <c r="B45" s="216" t="s">
        <v>272</v>
      </c>
      <c r="C45" s="222" t="s">
        <v>257</v>
      </c>
      <c r="D45" s="230">
        <v>6</v>
      </c>
      <c r="E45" s="222" t="s">
        <v>31</v>
      </c>
      <c r="F45" s="119">
        <f t="shared" ref="F45:F92" si="13">F44+1</f>
        <v>1</v>
      </c>
      <c r="G45" s="237" t="s">
        <v>161</v>
      </c>
      <c r="H45" s="238" t="s">
        <v>603</v>
      </c>
      <c r="I45" s="239">
        <v>40507</v>
      </c>
      <c r="J45" s="17">
        <f t="shared" si="0"/>
        <v>201</v>
      </c>
      <c r="K45" s="18">
        <f t="shared" si="2"/>
        <v>75</v>
      </c>
      <c r="L45" s="19">
        <f t="shared" si="3"/>
        <v>75</v>
      </c>
      <c r="M45" s="20">
        <f t="shared" si="4"/>
        <v>0</v>
      </c>
      <c r="N45" s="20">
        <f t="shared" si="5"/>
        <v>0</v>
      </c>
      <c r="O45" s="20">
        <f t="shared" si="6"/>
        <v>0</v>
      </c>
      <c r="P45" s="20">
        <f t="shared" si="7"/>
        <v>0</v>
      </c>
      <c r="Q45" s="20">
        <f t="shared" si="8"/>
        <v>0</v>
      </c>
      <c r="R45" s="21">
        <v>126</v>
      </c>
      <c r="S45" s="22">
        <f t="shared" si="9"/>
        <v>75</v>
      </c>
      <c r="T45" s="22">
        <f t="shared" si="10"/>
        <v>0</v>
      </c>
      <c r="U45" s="22">
        <f t="shared" si="11"/>
        <v>0</v>
      </c>
      <c r="V45" s="22">
        <f t="shared" si="12"/>
        <v>0</v>
      </c>
      <c r="W45" s="22">
        <f>IFERROR(LARGE((#REF!),1),0)</f>
        <v>0</v>
      </c>
      <c r="X45" s="26">
        <v>75</v>
      </c>
      <c r="Y45" s="27"/>
      <c r="Z45" s="27"/>
      <c r="AA45" s="27"/>
      <c r="AB45" s="28"/>
      <c r="AC45" s="25"/>
    </row>
    <row r="46" spans="1:29" ht="15" customHeight="1" x14ac:dyDescent="0.3">
      <c r="A46" s="99" t="s">
        <v>160</v>
      </c>
      <c r="B46" s="216" t="s">
        <v>643</v>
      </c>
      <c r="C46" s="222" t="s">
        <v>586</v>
      </c>
      <c r="D46" s="226">
        <v>12</v>
      </c>
      <c r="E46" s="222" t="s">
        <v>25</v>
      </c>
      <c r="F46" s="119">
        <f t="shared" si="13"/>
        <v>2</v>
      </c>
      <c r="G46" s="237" t="s">
        <v>227</v>
      </c>
      <c r="H46" s="238" t="s">
        <v>596</v>
      </c>
      <c r="I46" s="239">
        <v>40490</v>
      </c>
      <c r="J46" s="17">
        <f t="shared" si="0"/>
        <v>150</v>
      </c>
      <c r="K46" s="18">
        <f t="shared" si="2"/>
        <v>75</v>
      </c>
      <c r="L46" s="19">
        <f t="shared" si="3"/>
        <v>75</v>
      </c>
      <c r="M46" s="20">
        <f t="shared" si="4"/>
        <v>0</v>
      </c>
      <c r="N46" s="20">
        <f t="shared" si="5"/>
        <v>0</v>
      </c>
      <c r="O46" s="20">
        <f t="shared" si="6"/>
        <v>0</v>
      </c>
      <c r="P46" s="20">
        <f t="shared" si="7"/>
        <v>0</v>
      </c>
      <c r="Q46" s="20">
        <f t="shared" si="8"/>
        <v>0</v>
      </c>
      <c r="R46" s="21">
        <v>75</v>
      </c>
      <c r="S46" s="22">
        <f t="shared" si="9"/>
        <v>75</v>
      </c>
      <c r="T46" s="22">
        <f t="shared" si="10"/>
        <v>0</v>
      </c>
      <c r="U46" s="22">
        <f t="shared" si="11"/>
        <v>0</v>
      </c>
      <c r="V46" s="22">
        <f t="shared" si="12"/>
        <v>0</v>
      </c>
      <c r="W46" s="22">
        <f>IFERROR(LARGE((#REF!),1),0)</f>
        <v>0</v>
      </c>
      <c r="X46" s="26">
        <v>75</v>
      </c>
      <c r="Y46" s="27"/>
      <c r="Z46" s="27"/>
      <c r="AA46" s="27"/>
      <c r="AB46" s="28"/>
      <c r="AC46" s="28"/>
    </row>
    <row r="47" spans="1:29" ht="15" customHeight="1" x14ac:dyDescent="0.3">
      <c r="A47" s="99" t="s">
        <v>160</v>
      </c>
      <c r="B47" s="216" t="s">
        <v>87</v>
      </c>
      <c r="C47" s="222" t="s">
        <v>88</v>
      </c>
      <c r="D47" s="226">
        <v>1</v>
      </c>
      <c r="E47" s="222" t="s">
        <v>75</v>
      </c>
      <c r="F47" s="119">
        <f t="shared" si="13"/>
        <v>3</v>
      </c>
      <c r="G47" s="237" t="s">
        <v>184</v>
      </c>
      <c r="H47" s="238" t="s">
        <v>146</v>
      </c>
      <c r="I47" s="239">
        <v>40402</v>
      </c>
      <c r="J47" s="17">
        <f t="shared" si="0"/>
        <v>150</v>
      </c>
      <c r="K47" s="18">
        <f t="shared" si="2"/>
        <v>15</v>
      </c>
      <c r="L47" s="19">
        <f t="shared" si="3"/>
        <v>15</v>
      </c>
      <c r="M47" s="20">
        <f t="shared" si="4"/>
        <v>0</v>
      </c>
      <c r="N47" s="20">
        <f t="shared" si="5"/>
        <v>0</v>
      </c>
      <c r="O47" s="20">
        <f t="shared" si="6"/>
        <v>0</v>
      </c>
      <c r="P47" s="20">
        <f t="shared" si="7"/>
        <v>0</v>
      </c>
      <c r="Q47" s="20">
        <f t="shared" si="8"/>
        <v>0</v>
      </c>
      <c r="R47" s="21">
        <v>135</v>
      </c>
      <c r="S47" s="22">
        <f t="shared" si="9"/>
        <v>15</v>
      </c>
      <c r="T47" s="22">
        <f t="shared" si="10"/>
        <v>0</v>
      </c>
      <c r="U47" s="22">
        <f t="shared" si="11"/>
        <v>0</v>
      </c>
      <c r="V47" s="22">
        <f t="shared" si="12"/>
        <v>0</v>
      </c>
      <c r="W47" s="22">
        <f>IFERROR(LARGE((#REF!),1),0)</f>
        <v>0</v>
      </c>
      <c r="X47" s="26">
        <v>15</v>
      </c>
      <c r="Y47" s="27"/>
      <c r="Z47" s="27"/>
      <c r="AA47" s="27"/>
      <c r="AB47" s="28"/>
      <c r="AC47" s="28"/>
    </row>
    <row r="48" spans="1:29" ht="15" customHeight="1" x14ac:dyDescent="0.3">
      <c r="A48" s="99" t="s">
        <v>160</v>
      </c>
      <c r="B48" s="216" t="s">
        <v>633</v>
      </c>
      <c r="C48" s="222" t="s">
        <v>409</v>
      </c>
      <c r="D48" s="226">
        <v>16</v>
      </c>
      <c r="E48" s="222" t="s">
        <v>44</v>
      </c>
      <c r="F48" s="119">
        <f t="shared" si="13"/>
        <v>4</v>
      </c>
      <c r="G48" s="237" t="s">
        <v>184</v>
      </c>
      <c r="H48" s="238" t="s">
        <v>590</v>
      </c>
      <c r="I48" s="239">
        <v>40352</v>
      </c>
      <c r="J48" s="17">
        <f t="shared" si="0"/>
        <v>75</v>
      </c>
      <c r="K48" s="18">
        <f t="shared" si="2"/>
        <v>45</v>
      </c>
      <c r="L48" s="19">
        <f t="shared" si="3"/>
        <v>45</v>
      </c>
      <c r="M48" s="20">
        <f t="shared" si="4"/>
        <v>0</v>
      </c>
      <c r="N48" s="20">
        <f t="shared" si="5"/>
        <v>0</v>
      </c>
      <c r="O48" s="20">
        <f t="shared" si="6"/>
        <v>0</v>
      </c>
      <c r="P48" s="20">
        <f t="shared" si="7"/>
        <v>0</v>
      </c>
      <c r="Q48" s="20">
        <f t="shared" si="8"/>
        <v>0</v>
      </c>
      <c r="R48" s="21">
        <v>30</v>
      </c>
      <c r="S48" s="22">
        <f t="shared" si="9"/>
        <v>45</v>
      </c>
      <c r="T48" s="22">
        <f t="shared" si="10"/>
        <v>0</v>
      </c>
      <c r="U48" s="22">
        <f t="shared" si="11"/>
        <v>0</v>
      </c>
      <c r="V48" s="22">
        <f t="shared" si="12"/>
        <v>0</v>
      </c>
      <c r="W48" s="22">
        <f>IFERROR(LARGE((#REF!),1),0)</f>
        <v>0</v>
      </c>
      <c r="X48" s="26">
        <v>45</v>
      </c>
      <c r="Y48" s="27"/>
      <c r="Z48" s="27"/>
      <c r="AA48" s="27"/>
      <c r="AB48" s="28"/>
      <c r="AC48" s="28"/>
    </row>
    <row r="49" spans="1:29" ht="15" customHeight="1" x14ac:dyDescent="0.3">
      <c r="A49" s="99" t="s">
        <v>160</v>
      </c>
      <c r="B49" s="216" t="s">
        <v>632</v>
      </c>
      <c r="C49" s="222" t="s">
        <v>403</v>
      </c>
      <c r="D49" s="226">
        <v>16</v>
      </c>
      <c r="E49" s="222" t="s">
        <v>44</v>
      </c>
      <c r="F49" s="119">
        <f t="shared" si="13"/>
        <v>5</v>
      </c>
      <c r="G49" s="237" t="s">
        <v>592</v>
      </c>
      <c r="H49" s="238" t="s">
        <v>593</v>
      </c>
      <c r="I49" s="239">
        <v>40257</v>
      </c>
      <c r="J49" s="17">
        <f t="shared" si="0"/>
        <v>75</v>
      </c>
      <c r="K49" s="18">
        <f t="shared" si="2"/>
        <v>30</v>
      </c>
      <c r="L49" s="19">
        <f t="shared" si="3"/>
        <v>30</v>
      </c>
      <c r="M49" s="20">
        <f t="shared" si="4"/>
        <v>0</v>
      </c>
      <c r="N49" s="20">
        <f t="shared" si="5"/>
        <v>0</v>
      </c>
      <c r="O49" s="20">
        <f t="shared" si="6"/>
        <v>0</v>
      </c>
      <c r="P49" s="20">
        <f t="shared" si="7"/>
        <v>0</v>
      </c>
      <c r="Q49" s="20">
        <f t="shared" si="8"/>
        <v>0</v>
      </c>
      <c r="R49" s="21">
        <v>45</v>
      </c>
      <c r="S49" s="22">
        <f t="shared" si="9"/>
        <v>30</v>
      </c>
      <c r="T49" s="22">
        <f t="shared" si="10"/>
        <v>0</v>
      </c>
      <c r="U49" s="22">
        <f t="shared" si="11"/>
        <v>0</v>
      </c>
      <c r="V49" s="22">
        <f t="shared" si="12"/>
        <v>0</v>
      </c>
      <c r="W49" s="22">
        <f>IFERROR(LARGE((#REF!),1),0)</f>
        <v>0</v>
      </c>
      <c r="X49" s="26">
        <v>30</v>
      </c>
      <c r="Y49" s="27"/>
      <c r="Z49" s="27"/>
      <c r="AA49" s="27"/>
      <c r="AB49" s="28"/>
      <c r="AC49" s="28"/>
    </row>
    <row r="50" spans="1:29" ht="15" customHeight="1" x14ac:dyDescent="0.3">
      <c r="A50" s="99" t="s">
        <v>160</v>
      </c>
      <c r="B50" s="229" t="s">
        <v>130</v>
      </c>
      <c r="C50" s="219" t="s">
        <v>131</v>
      </c>
      <c r="D50" s="226">
        <v>8</v>
      </c>
      <c r="E50" s="222" t="s">
        <v>49</v>
      </c>
      <c r="F50" s="119">
        <f t="shared" si="13"/>
        <v>6</v>
      </c>
      <c r="G50" s="240" t="s">
        <v>1852</v>
      </c>
      <c r="H50" s="241" t="s">
        <v>1853</v>
      </c>
      <c r="I50" s="242">
        <v>40820</v>
      </c>
      <c r="J50" s="17">
        <f t="shared" si="0"/>
        <v>45</v>
      </c>
      <c r="K50" s="18">
        <f t="shared" si="2"/>
        <v>45</v>
      </c>
      <c r="L50" s="19">
        <f t="shared" si="3"/>
        <v>45</v>
      </c>
      <c r="M50" s="20">
        <f t="shared" si="4"/>
        <v>0</v>
      </c>
      <c r="N50" s="20">
        <f t="shared" si="5"/>
        <v>0</v>
      </c>
      <c r="O50" s="20">
        <f t="shared" si="6"/>
        <v>0</v>
      </c>
      <c r="P50" s="20">
        <f t="shared" si="7"/>
        <v>0</v>
      </c>
      <c r="Q50" s="20">
        <f t="shared" si="8"/>
        <v>0</v>
      </c>
      <c r="R50" s="21">
        <v>0</v>
      </c>
      <c r="S50" s="22">
        <f t="shared" si="9"/>
        <v>45</v>
      </c>
      <c r="T50" s="22">
        <f t="shared" si="10"/>
        <v>0</v>
      </c>
      <c r="U50" s="22">
        <f t="shared" si="11"/>
        <v>0</v>
      </c>
      <c r="V50" s="22">
        <f t="shared" si="12"/>
        <v>0</v>
      </c>
      <c r="W50" s="22">
        <f>IFERROR(LARGE((#REF!),1),0)</f>
        <v>0</v>
      </c>
      <c r="X50" s="26">
        <v>45</v>
      </c>
      <c r="Y50" s="27"/>
      <c r="Z50" s="27"/>
      <c r="AA50" s="27"/>
      <c r="AB50" s="28"/>
      <c r="AC50" s="25"/>
    </row>
    <row r="51" spans="1:29" ht="15" customHeight="1" x14ac:dyDescent="0.3">
      <c r="A51" s="99" t="s">
        <v>160</v>
      </c>
      <c r="B51" s="216" t="s">
        <v>616</v>
      </c>
      <c r="C51" s="222" t="s">
        <v>528</v>
      </c>
      <c r="D51" s="230">
        <v>9</v>
      </c>
      <c r="E51" s="222" t="s">
        <v>33</v>
      </c>
      <c r="F51" s="119">
        <f t="shared" si="13"/>
        <v>7</v>
      </c>
      <c r="G51" s="237" t="s">
        <v>605</v>
      </c>
      <c r="H51" s="238" t="s">
        <v>556</v>
      </c>
      <c r="I51" s="239">
        <v>40372</v>
      </c>
      <c r="J51" s="17">
        <f t="shared" si="0"/>
        <v>39</v>
      </c>
      <c r="K51" s="18">
        <f t="shared" si="2"/>
        <v>0</v>
      </c>
      <c r="L51" s="19">
        <f t="shared" si="3"/>
        <v>0</v>
      </c>
      <c r="M51" s="20">
        <f t="shared" si="4"/>
        <v>0</v>
      </c>
      <c r="N51" s="20">
        <f t="shared" si="5"/>
        <v>0</v>
      </c>
      <c r="O51" s="20">
        <f t="shared" si="6"/>
        <v>0</v>
      </c>
      <c r="P51" s="20">
        <f t="shared" si="7"/>
        <v>0</v>
      </c>
      <c r="Q51" s="20">
        <f t="shared" si="8"/>
        <v>0</v>
      </c>
      <c r="R51" s="21">
        <v>39</v>
      </c>
      <c r="S51" s="22">
        <f t="shared" si="9"/>
        <v>0</v>
      </c>
      <c r="T51" s="22">
        <f t="shared" si="10"/>
        <v>0</v>
      </c>
      <c r="U51" s="22">
        <f t="shared" si="11"/>
        <v>0</v>
      </c>
      <c r="V51" s="22">
        <f t="shared" si="12"/>
        <v>0</v>
      </c>
      <c r="W51" s="22">
        <f>IFERROR(LARGE((#REF!),1),0)</f>
        <v>0</v>
      </c>
      <c r="X51" s="26">
        <v>0</v>
      </c>
      <c r="Y51" s="27"/>
      <c r="Z51" s="27"/>
      <c r="AA51" s="27"/>
      <c r="AB51" s="28"/>
      <c r="AC51" s="25"/>
    </row>
    <row r="52" spans="1:29" ht="15" customHeight="1" x14ac:dyDescent="0.3">
      <c r="A52" s="99" t="s">
        <v>160</v>
      </c>
      <c r="B52" s="229" t="s">
        <v>1161</v>
      </c>
      <c r="C52" s="219" t="s">
        <v>1073</v>
      </c>
      <c r="D52" s="226">
        <v>6</v>
      </c>
      <c r="E52" s="222" t="s">
        <v>31</v>
      </c>
      <c r="F52" s="119">
        <f t="shared" si="13"/>
        <v>8</v>
      </c>
      <c r="G52" s="240" t="s">
        <v>1507</v>
      </c>
      <c r="H52" s="241" t="s">
        <v>1854</v>
      </c>
      <c r="I52" s="242">
        <v>40703</v>
      </c>
      <c r="J52" s="17">
        <f t="shared" si="0"/>
        <v>30</v>
      </c>
      <c r="K52" s="18">
        <f t="shared" si="2"/>
        <v>30</v>
      </c>
      <c r="L52" s="19">
        <f t="shared" si="3"/>
        <v>30</v>
      </c>
      <c r="M52" s="20">
        <f t="shared" si="4"/>
        <v>0</v>
      </c>
      <c r="N52" s="20">
        <f t="shared" si="5"/>
        <v>0</v>
      </c>
      <c r="O52" s="20">
        <f t="shared" si="6"/>
        <v>0</v>
      </c>
      <c r="P52" s="20">
        <f t="shared" si="7"/>
        <v>0</v>
      </c>
      <c r="Q52" s="20">
        <f t="shared" si="8"/>
        <v>0</v>
      </c>
      <c r="R52" s="21">
        <v>0</v>
      </c>
      <c r="S52" s="22">
        <f t="shared" si="9"/>
        <v>30</v>
      </c>
      <c r="T52" s="22">
        <f t="shared" si="10"/>
        <v>0</v>
      </c>
      <c r="U52" s="22">
        <f t="shared" si="11"/>
        <v>0</v>
      </c>
      <c r="V52" s="22">
        <f t="shared" si="12"/>
        <v>0</v>
      </c>
      <c r="W52" s="22">
        <f>IFERROR(LARGE((#REF!),1),0)</f>
        <v>0</v>
      </c>
      <c r="X52" s="26">
        <v>30</v>
      </c>
      <c r="Y52" s="27"/>
      <c r="Z52" s="27"/>
      <c r="AA52" s="27"/>
      <c r="AB52" s="28"/>
      <c r="AC52" s="25"/>
    </row>
    <row r="53" spans="1:29" ht="15" customHeight="1" x14ac:dyDescent="0.3">
      <c r="A53" s="99" t="s">
        <v>160</v>
      </c>
      <c r="B53" s="232" t="s">
        <v>87</v>
      </c>
      <c r="C53" s="233" t="s">
        <v>88</v>
      </c>
      <c r="D53" s="234">
        <v>1</v>
      </c>
      <c r="E53" s="235" t="s">
        <v>75</v>
      </c>
      <c r="F53" s="119">
        <f t="shared" si="13"/>
        <v>9</v>
      </c>
      <c r="G53" s="240" t="s">
        <v>227</v>
      </c>
      <c r="H53" s="241" t="s">
        <v>1855</v>
      </c>
      <c r="I53" s="242">
        <v>40549</v>
      </c>
      <c r="J53" s="17">
        <f t="shared" si="0"/>
        <v>30</v>
      </c>
      <c r="K53" s="18">
        <f t="shared" si="2"/>
        <v>30</v>
      </c>
      <c r="L53" s="19">
        <f t="shared" si="3"/>
        <v>30</v>
      </c>
      <c r="M53" s="20">
        <f t="shared" si="4"/>
        <v>0</v>
      </c>
      <c r="N53" s="20">
        <f t="shared" si="5"/>
        <v>0</v>
      </c>
      <c r="O53" s="20">
        <f t="shared" si="6"/>
        <v>0</v>
      </c>
      <c r="P53" s="20">
        <f t="shared" si="7"/>
        <v>0</v>
      </c>
      <c r="Q53" s="20">
        <f t="shared" si="8"/>
        <v>0</v>
      </c>
      <c r="R53" s="21">
        <v>0</v>
      </c>
      <c r="S53" s="22">
        <f t="shared" si="9"/>
        <v>30</v>
      </c>
      <c r="T53" s="22">
        <f t="shared" si="10"/>
        <v>0</v>
      </c>
      <c r="U53" s="22">
        <f t="shared" si="11"/>
        <v>0</v>
      </c>
      <c r="V53" s="22">
        <f t="shared" si="12"/>
        <v>0</v>
      </c>
      <c r="W53" s="22">
        <f>IFERROR(LARGE((#REF!),1),0)</f>
        <v>0</v>
      </c>
      <c r="X53" s="26">
        <v>30</v>
      </c>
      <c r="Y53" s="27"/>
      <c r="Z53" s="27"/>
      <c r="AA53" s="27"/>
      <c r="AB53" s="28"/>
      <c r="AC53" s="25"/>
    </row>
    <row r="54" spans="1:29" ht="15" customHeight="1" x14ac:dyDescent="0.3">
      <c r="A54" s="99" t="s">
        <v>160</v>
      </c>
      <c r="B54" s="213" t="s">
        <v>877</v>
      </c>
      <c r="C54" s="236" t="s">
        <v>690</v>
      </c>
      <c r="D54" s="217">
        <v>19</v>
      </c>
      <c r="E54" s="214" t="s">
        <v>46</v>
      </c>
      <c r="F54" s="103">
        <f t="shared" si="13"/>
        <v>10</v>
      </c>
      <c r="G54" s="237" t="s">
        <v>230</v>
      </c>
      <c r="H54" s="238" t="s">
        <v>657</v>
      </c>
      <c r="I54" s="239">
        <v>40311</v>
      </c>
      <c r="J54" s="17">
        <f t="shared" si="0"/>
        <v>30</v>
      </c>
      <c r="K54" s="18">
        <f t="shared" si="2"/>
        <v>30</v>
      </c>
      <c r="L54" s="19">
        <f t="shared" si="3"/>
        <v>30</v>
      </c>
      <c r="M54" s="20">
        <f t="shared" si="4"/>
        <v>0</v>
      </c>
      <c r="N54" s="20">
        <f t="shared" si="5"/>
        <v>0</v>
      </c>
      <c r="O54" s="20">
        <f t="shared" si="6"/>
        <v>0</v>
      </c>
      <c r="P54" s="20">
        <f t="shared" si="7"/>
        <v>0</v>
      </c>
      <c r="Q54" s="20">
        <f t="shared" si="8"/>
        <v>0</v>
      </c>
      <c r="R54" s="21">
        <v>0</v>
      </c>
      <c r="S54" s="22">
        <f t="shared" si="9"/>
        <v>30</v>
      </c>
      <c r="T54" s="22">
        <f t="shared" si="10"/>
        <v>0</v>
      </c>
      <c r="U54" s="22">
        <f t="shared" si="11"/>
        <v>0</v>
      </c>
      <c r="V54" s="22">
        <f t="shared" si="12"/>
        <v>0</v>
      </c>
      <c r="W54" s="22">
        <f>IFERROR(LARGE((#REF!),1),0)</f>
        <v>0</v>
      </c>
      <c r="X54" s="26">
        <v>30</v>
      </c>
      <c r="Y54" s="27"/>
      <c r="Z54" s="27"/>
      <c r="AA54" s="27"/>
      <c r="AB54" s="27"/>
      <c r="AC54" s="53"/>
    </row>
    <row r="55" spans="1:29" ht="15" customHeight="1" x14ac:dyDescent="0.3">
      <c r="A55" s="99" t="s">
        <v>160</v>
      </c>
      <c r="B55" s="213" t="s">
        <v>1022</v>
      </c>
      <c r="C55" s="214" t="s">
        <v>915</v>
      </c>
      <c r="D55" s="214">
        <v>20</v>
      </c>
      <c r="E55" s="214" t="s">
        <v>40</v>
      </c>
      <c r="F55" s="119">
        <f t="shared" si="13"/>
        <v>11</v>
      </c>
      <c r="G55" s="237" t="s">
        <v>916</v>
      </c>
      <c r="H55" s="238" t="s">
        <v>917</v>
      </c>
      <c r="I55" s="239">
        <v>40340</v>
      </c>
      <c r="J55" s="17">
        <f t="shared" si="0"/>
        <v>27</v>
      </c>
      <c r="K55" s="18">
        <f t="shared" si="2"/>
        <v>15</v>
      </c>
      <c r="L55" s="19">
        <f t="shared" si="3"/>
        <v>15</v>
      </c>
      <c r="M55" s="20">
        <f t="shared" si="4"/>
        <v>0</v>
      </c>
      <c r="N55" s="20">
        <f t="shared" si="5"/>
        <v>0</v>
      </c>
      <c r="O55" s="20">
        <f t="shared" si="6"/>
        <v>0</v>
      </c>
      <c r="P55" s="20">
        <f t="shared" si="7"/>
        <v>0</v>
      </c>
      <c r="Q55" s="20">
        <f t="shared" si="8"/>
        <v>0</v>
      </c>
      <c r="R55" s="21">
        <v>12</v>
      </c>
      <c r="S55" s="22">
        <f t="shared" si="9"/>
        <v>15</v>
      </c>
      <c r="T55" s="22">
        <f t="shared" si="10"/>
        <v>0</v>
      </c>
      <c r="U55" s="22">
        <f t="shared" si="11"/>
        <v>0</v>
      </c>
      <c r="V55" s="22">
        <f t="shared" si="12"/>
        <v>0</v>
      </c>
      <c r="W55" s="22">
        <f>IFERROR(LARGE((#REF!),1),0)</f>
        <v>0</v>
      </c>
      <c r="X55" s="26">
        <v>15</v>
      </c>
      <c r="Y55" s="27"/>
      <c r="Z55" s="27"/>
      <c r="AA55" s="27"/>
      <c r="AB55" s="28"/>
      <c r="AC55" s="25"/>
    </row>
    <row r="56" spans="1:29" ht="15" customHeight="1" x14ac:dyDescent="0.3">
      <c r="A56" s="99" t="s">
        <v>160</v>
      </c>
      <c r="B56" s="213" t="s">
        <v>857</v>
      </c>
      <c r="C56" s="214" t="s">
        <v>38</v>
      </c>
      <c r="D56" s="217">
        <v>3</v>
      </c>
      <c r="E56" s="214" t="s">
        <v>39</v>
      </c>
      <c r="F56" s="103">
        <f t="shared" si="13"/>
        <v>12</v>
      </c>
      <c r="G56" s="237" t="s">
        <v>219</v>
      </c>
      <c r="H56" s="238" t="s">
        <v>708</v>
      </c>
      <c r="I56" s="239">
        <v>40216</v>
      </c>
      <c r="J56" s="17">
        <f t="shared" si="0"/>
        <v>23</v>
      </c>
      <c r="K56" s="18">
        <f t="shared" si="2"/>
        <v>5</v>
      </c>
      <c r="L56" s="19">
        <f t="shared" si="3"/>
        <v>5</v>
      </c>
      <c r="M56" s="20">
        <f t="shared" si="4"/>
        <v>0</v>
      </c>
      <c r="N56" s="20">
        <f t="shared" si="5"/>
        <v>0</v>
      </c>
      <c r="O56" s="20">
        <f t="shared" si="6"/>
        <v>0</v>
      </c>
      <c r="P56" s="20">
        <f t="shared" si="7"/>
        <v>0</v>
      </c>
      <c r="Q56" s="20">
        <f t="shared" si="8"/>
        <v>0</v>
      </c>
      <c r="R56" s="21">
        <v>18</v>
      </c>
      <c r="S56" s="22">
        <f t="shared" si="9"/>
        <v>5</v>
      </c>
      <c r="T56" s="22">
        <f t="shared" si="10"/>
        <v>0</v>
      </c>
      <c r="U56" s="22">
        <f t="shared" si="11"/>
        <v>0</v>
      </c>
      <c r="V56" s="22">
        <f t="shared" si="12"/>
        <v>0</v>
      </c>
      <c r="W56" s="22">
        <f>IFERROR(LARGE((#REF!),1),0)</f>
        <v>0</v>
      </c>
      <c r="X56" s="26">
        <v>5</v>
      </c>
      <c r="Y56" s="27"/>
      <c r="Z56" s="27"/>
      <c r="AA56" s="27"/>
      <c r="AB56" s="28"/>
      <c r="AC56" s="28"/>
    </row>
    <row r="57" spans="1:29" ht="15" customHeight="1" x14ac:dyDescent="0.3">
      <c r="A57" s="99" t="s">
        <v>160</v>
      </c>
      <c r="B57" s="213" t="s">
        <v>633</v>
      </c>
      <c r="C57" s="214" t="s">
        <v>409</v>
      </c>
      <c r="D57" s="217">
        <v>16</v>
      </c>
      <c r="E57" s="214" t="s">
        <v>44</v>
      </c>
      <c r="F57" s="103">
        <f t="shared" si="13"/>
        <v>13</v>
      </c>
      <c r="G57" s="237" t="s">
        <v>185</v>
      </c>
      <c r="H57" s="238" t="s">
        <v>590</v>
      </c>
      <c r="I57" s="239">
        <v>40352</v>
      </c>
      <c r="J57" s="17">
        <f t="shared" si="0"/>
        <v>19</v>
      </c>
      <c r="K57" s="18">
        <f t="shared" si="2"/>
        <v>0</v>
      </c>
      <c r="L57" s="19">
        <f t="shared" si="3"/>
        <v>0</v>
      </c>
      <c r="M57" s="20">
        <f t="shared" si="4"/>
        <v>0</v>
      </c>
      <c r="N57" s="20">
        <f t="shared" si="5"/>
        <v>0</v>
      </c>
      <c r="O57" s="20">
        <f t="shared" si="6"/>
        <v>0</v>
      </c>
      <c r="P57" s="20">
        <f t="shared" si="7"/>
        <v>0</v>
      </c>
      <c r="Q57" s="20">
        <f t="shared" si="8"/>
        <v>0</v>
      </c>
      <c r="R57" s="21">
        <v>19</v>
      </c>
      <c r="S57" s="22">
        <f t="shared" si="9"/>
        <v>0</v>
      </c>
      <c r="T57" s="22">
        <f t="shared" si="10"/>
        <v>0</v>
      </c>
      <c r="U57" s="22">
        <f t="shared" si="11"/>
        <v>0</v>
      </c>
      <c r="V57" s="22">
        <f t="shared" si="12"/>
        <v>0</v>
      </c>
      <c r="W57" s="22">
        <f>IFERROR(LARGE((#REF!),1),0)</f>
        <v>0</v>
      </c>
      <c r="X57" s="26"/>
      <c r="Y57" s="27"/>
      <c r="Z57" s="27"/>
      <c r="AA57" s="27"/>
      <c r="AB57" s="28"/>
      <c r="AC57" s="28"/>
    </row>
    <row r="58" spans="1:29" ht="15" customHeight="1" x14ac:dyDescent="0.3">
      <c r="A58" s="99" t="s">
        <v>160</v>
      </c>
      <c r="B58" s="223" t="s">
        <v>640</v>
      </c>
      <c r="C58" s="221" t="s">
        <v>367</v>
      </c>
      <c r="D58" s="217">
        <v>15</v>
      </c>
      <c r="E58" s="214" t="s">
        <v>29</v>
      </c>
      <c r="F58" s="103">
        <f t="shared" si="13"/>
        <v>14</v>
      </c>
      <c r="G58" s="243" t="s">
        <v>209</v>
      </c>
      <c r="H58" s="244" t="s">
        <v>659</v>
      </c>
      <c r="I58" s="245">
        <v>40490</v>
      </c>
      <c r="J58" s="17">
        <f t="shared" si="0"/>
        <v>17</v>
      </c>
      <c r="K58" s="18">
        <f t="shared" si="2"/>
        <v>12</v>
      </c>
      <c r="L58" s="19">
        <f t="shared" si="3"/>
        <v>12</v>
      </c>
      <c r="M58" s="20">
        <f t="shared" si="4"/>
        <v>0</v>
      </c>
      <c r="N58" s="20">
        <f t="shared" si="5"/>
        <v>0</v>
      </c>
      <c r="O58" s="20">
        <f t="shared" si="6"/>
        <v>0</v>
      </c>
      <c r="P58" s="20">
        <f t="shared" si="7"/>
        <v>0</v>
      </c>
      <c r="Q58" s="20">
        <f t="shared" si="8"/>
        <v>0</v>
      </c>
      <c r="R58" s="21">
        <v>5</v>
      </c>
      <c r="S58" s="22">
        <f t="shared" si="9"/>
        <v>12</v>
      </c>
      <c r="T58" s="22">
        <f t="shared" si="10"/>
        <v>0</v>
      </c>
      <c r="U58" s="22">
        <f t="shared" si="11"/>
        <v>0</v>
      </c>
      <c r="V58" s="22">
        <f t="shared" si="12"/>
        <v>0</v>
      </c>
      <c r="W58" s="22">
        <f>IFERROR(LARGE((#REF!),1),0)</f>
        <v>0</v>
      </c>
      <c r="X58" s="26">
        <v>12</v>
      </c>
      <c r="Y58" s="27"/>
      <c r="Z58" s="27"/>
      <c r="AA58" s="27"/>
      <c r="AB58" s="28"/>
      <c r="AC58" s="25"/>
    </row>
    <row r="59" spans="1:29" ht="15" customHeight="1" x14ac:dyDescent="0.3">
      <c r="A59" s="99" t="s">
        <v>160</v>
      </c>
      <c r="B59" s="250" t="s">
        <v>616</v>
      </c>
      <c r="C59" s="251" t="s">
        <v>528</v>
      </c>
      <c r="D59" s="217">
        <v>9</v>
      </c>
      <c r="E59" s="214" t="s">
        <v>33</v>
      </c>
      <c r="F59" s="103">
        <f t="shared" si="13"/>
        <v>15</v>
      </c>
      <c r="G59" s="246" t="s">
        <v>1856</v>
      </c>
      <c r="H59" s="247" t="s">
        <v>1857</v>
      </c>
      <c r="I59" s="248">
        <v>40804</v>
      </c>
      <c r="J59" s="17">
        <f t="shared" si="0"/>
        <v>15</v>
      </c>
      <c r="K59" s="18">
        <f t="shared" si="2"/>
        <v>15</v>
      </c>
      <c r="L59" s="19">
        <f t="shared" si="3"/>
        <v>15</v>
      </c>
      <c r="M59" s="20">
        <f t="shared" si="4"/>
        <v>0</v>
      </c>
      <c r="N59" s="20">
        <f t="shared" si="5"/>
        <v>0</v>
      </c>
      <c r="O59" s="20">
        <f t="shared" si="6"/>
        <v>0</v>
      </c>
      <c r="P59" s="20">
        <f t="shared" si="7"/>
        <v>0</v>
      </c>
      <c r="Q59" s="20">
        <f t="shared" si="8"/>
        <v>0</v>
      </c>
      <c r="R59" s="21">
        <v>0</v>
      </c>
      <c r="S59" s="22">
        <f t="shared" si="9"/>
        <v>15</v>
      </c>
      <c r="T59" s="22">
        <f t="shared" si="10"/>
        <v>0</v>
      </c>
      <c r="U59" s="22">
        <f t="shared" si="11"/>
        <v>0</v>
      </c>
      <c r="V59" s="22">
        <f t="shared" si="12"/>
        <v>0</v>
      </c>
      <c r="W59" s="22">
        <f>IFERROR(LARGE((#REF!),1),0)</f>
        <v>0</v>
      </c>
      <c r="X59" s="26">
        <v>15</v>
      </c>
      <c r="Y59" s="27"/>
      <c r="Z59" s="27"/>
      <c r="AA59" s="27"/>
      <c r="AB59" s="28"/>
      <c r="AC59" s="25"/>
    </row>
    <row r="60" spans="1:29" ht="15" customHeight="1" x14ac:dyDescent="0.3">
      <c r="A60" s="99" t="s">
        <v>160</v>
      </c>
      <c r="B60" s="250" t="s">
        <v>618</v>
      </c>
      <c r="C60" s="251" t="s">
        <v>433</v>
      </c>
      <c r="D60" s="217">
        <v>15</v>
      </c>
      <c r="E60" s="214" t="s">
        <v>29</v>
      </c>
      <c r="F60" s="103">
        <f t="shared" si="13"/>
        <v>16</v>
      </c>
      <c r="G60" s="246" t="s">
        <v>1479</v>
      </c>
      <c r="H60" s="249" t="s">
        <v>1480</v>
      </c>
      <c r="I60" s="248">
        <v>40689</v>
      </c>
      <c r="J60" s="17">
        <f t="shared" si="0"/>
        <v>15</v>
      </c>
      <c r="K60" s="18">
        <f t="shared" si="2"/>
        <v>15</v>
      </c>
      <c r="L60" s="19">
        <f t="shared" si="3"/>
        <v>15</v>
      </c>
      <c r="M60" s="20">
        <f t="shared" si="4"/>
        <v>0</v>
      </c>
      <c r="N60" s="20">
        <f t="shared" si="5"/>
        <v>0</v>
      </c>
      <c r="O60" s="20">
        <f t="shared" si="6"/>
        <v>0</v>
      </c>
      <c r="P60" s="20">
        <f t="shared" si="7"/>
        <v>0</v>
      </c>
      <c r="Q60" s="20">
        <f t="shared" si="8"/>
        <v>0</v>
      </c>
      <c r="R60" s="21">
        <v>0</v>
      </c>
      <c r="S60" s="22">
        <f t="shared" si="9"/>
        <v>15</v>
      </c>
      <c r="T60" s="22">
        <f t="shared" si="10"/>
        <v>0</v>
      </c>
      <c r="U60" s="22">
        <f t="shared" si="11"/>
        <v>0</v>
      </c>
      <c r="V60" s="22">
        <f t="shared" si="12"/>
        <v>0</v>
      </c>
      <c r="W60" s="22">
        <f>IFERROR(LARGE((#REF!),1),0)</f>
        <v>0</v>
      </c>
      <c r="X60" s="26">
        <v>15</v>
      </c>
      <c r="Y60" s="27"/>
      <c r="Z60" s="27"/>
      <c r="AA60" s="27"/>
      <c r="AB60" s="28"/>
      <c r="AC60" s="25"/>
    </row>
    <row r="61" spans="1:29" ht="15" customHeight="1" x14ac:dyDescent="0.3">
      <c r="A61" s="99" t="s">
        <v>160</v>
      </c>
      <c r="B61" s="250" t="s">
        <v>865</v>
      </c>
      <c r="C61" s="251" t="s">
        <v>780</v>
      </c>
      <c r="D61" s="217">
        <v>9</v>
      </c>
      <c r="E61" s="214" t="s">
        <v>33</v>
      </c>
      <c r="F61" s="103">
        <f t="shared" si="13"/>
        <v>17</v>
      </c>
      <c r="G61" s="246" t="s">
        <v>1859</v>
      </c>
      <c r="H61" s="247" t="s">
        <v>1860</v>
      </c>
      <c r="I61" s="248">
        <v>40868</v>
      </c>
      <c r="J61" s="17">
        <f t="shared" si="0"/>
        <v>12</v>
      </c>
      <c r="K61" s="18">
        <f t="shared" si="2"/>
        <v>12</v>
      </c>
      <c r="L61" s="19">
        <f t="shared" si="3"/>
        <v>12</v>
      </c>
      <c r="M61" s="20">
        <f t="shared" si="4"/>
        <v>0</v>
      </c>
      <c r="N61" s="20">
        <f t="shared" si="5"/>
        <v>0</v>
      </c>
      <c r="O61" s="20">
        <f t="shared" si="6"/>
        <v>0</v>
      </c>
      <c r="P61" s="20">
        <f t="shared" si="7"/>
        <v>0</v>
      </c>
      <c r="Q61" s="20">
        <f t="shared" si="8"/>
        <v>0</v>
      </c>
      <c r="R61" s="21">
        <v>0</v>
      </c>
      <c r="S61" s="22">
        <f t="shared" si="9"/>
        <v>12</v>
      </c>
      <c r="T61" s="22">
        <f t="shared" si="10"/>
        <v>0</v>
      </c>
      <c r="U61" s="22">
        <f t="shared" si="11"/>
        <v>0</v>
      </c>
      <c r="V61" s="22">
        <f t="shared" si="12"/>
        <v>0</v>
      </c>
      <c r="W61" s="22">
        <f>IFERROR(LARGE((#REF!),1),0)</f>
        <v>0</v>
      </c>
      <c r="X61" s="26">
        <v>12</v>
      </c>
      <c r="Y61" s="27"/>
      <c r="Z61" s="27"/>
      <c r="AA61" s="27"/>
      <c r="AB61" s="28"/>
      <c r="AC61" s="25"/>
    </row>
    <row r="62" spans="1:29" ht="15" customHeight="1" x14ac:dyDescent="0.3">
      <c r="A62" s="99" t="s">
        <v>160</v>
      </c>
      <c r="B62" s="250" t="s">
        <v>177</v>
      </c>
      <c r="C62" s="251" t="s">
        <v>178</v>
      </c>
      <c r="D62" s="217">
        <v>19</v>
      </c>
      <c r="E62" s="214" t="s">
        <v>46</v>
      </c>
      <c r="F62" s="103">
        <f t="shared" si="13"/>
        <v>18</v>
      </c>
      <c r="G62" s="246" t="s">
        <v>895</v>
      </c>
      <c r="H62" s="249" t="s">
        <v>1481</v>
      </c>
      <c r="I62" s="252">
        <v>40720</v>
      </c>
      <c r="J62" s="17">
        <f t="shared" si="0"/>
        <v>12</v>
      </c>
      <c r="K62" s="18">
        <f t="shared" si="2"/>
        <v>12</v>
      </c>
      <c r="L62" s="19">
        <f t="shared" si="3"/>
        <v>12</v>
      </c>
      <c r="M62" s="20">
        <f t="shared" si="4"/>
        <v>0</v>
      </c>
      <c r="N62" s="20">
        <f t="shared" si="5"/>
        <v>0</v>
      </c>
      <c r="O62" s="20">
        <f t="shared" si="6"/>
        <v>0</v>
      </c>
      <c r="P62" s="20">
        <f t="shared" si="7"/>
        <v>0</v>
      </c>
      <c r="Q62" s="20">
        <f t="shared" si="8"/>
        <v>0</v>
      </c>
      <c r="R62" s="21">
        <v>0</v>
      </c>
      <c r="S62" s="22">
        <f t="shared" si="9"/>
        <v>12</v>
      </c>
      <c r="T62" s="22">
        <f t="shared" si="10"/>
        <v>0</v>
      </c>
      <c r="U62" s="22">
        <f t="shared" si="11"/>
        <v>0</v>
      </c>
      <c r="V62" s="22">
        <f t="shared" si="12"/>
        <v>0</v>
      </c>
      <c r="W62" s="22">
        <f>IFERROR(LARGE((#REF!),1),0)</f>
        <v>0</v>
      </c>
      <c r="X62" s="26">
        <v>12</v>
      </c>
      <c r="Y62" s="27"/>
      <c r="Z62" s="27"/>
      <c r="AA62" s="27"/>
      <c r="AB62" s="28"/>
      <c r="AC62" s="25"/>
    </row>
    <row r="63" spans="1:29" ht="15" customHeight="1" x14ac:dyDescent="0.3">
      <c r="A63" s="99" t="s">
        <v>160</v>
      </c>
      <c r="B63" s="250" t="s">
        <v>2001</v>
      </c>
      <c r="C63" s="251" t="s">
        <v>1569</v>
      </c>
      <c r="D63" s="217">
        <v>1</v>
      </c>
      <c r="E63" s="214" t="s">
        <v>75</v>
      </c>
      <c r="F63" s="103">
        <f t="shared" si="13"/>
        <v>19</v>
      </c>
      <c r="G63" s="246" t="s">
        <v>232</v>
      </c>
      <c r="H63" s="247" t="s">
        <v>1858</v>
      </c>
      <c r="I63" s="252">
        <v>40720</v>
      </c>
      <c r="J63" s="17">
        <f t="shared" si="0"/>
        <v>12</v>
      </c>
      <c r="K63" s="18">
        <f t="shared" si="2"/>
        <v>12</v>
      </c>
      <c r="L63" s="19">
        <f t="shared" si="3"/>
        <v>12</v>
      </c>
      <c r="M63" s="20">
        <f t="shared" si="4"/>
        <v>0</v>
      </c>
      <c r="N63" s="20">
        <f t="shared" si="5"/>
        <v>0</v>
      </c>
      <c r="O63" s="20">
        <f t="shared" si="6"/>
        <v>0</v>
      </c>
      <c r="P63" s="20">
        <f t="shared" si="7"/>
        <v>0</v>
      </c>
      <c r="Q63" s="20">
        <f t="shared" si="8"/>
        <v>0</v>
      </c>
      <c r="R63" s="21">
        <v>0</v>
      </c>
      <c r="S63" s="22">
        <f t="shared" si="9"/>
        <v>12</v>
      </c>
      <c r="T63" s="22">
        <f t="shared" si="10"/>
        <v>0</v>
      </c>
      <c r="U63" s="22">
        <f t="shared" si="11"/>
        <v>0</v>
      </c>
      <c r="V63" s="22">
        <f t="shared" si="12"/>
        <v>0</v>
      </c>
      <c r="W63" s="22">
        <f>IFERROR(LARGE((#REF!),1),0)</f>
        <v>0</v>
      </c>
      <c r="X63" s="26">
        <v>12</v>
      </c>
      <c r="Y63" s="27"/>
      <c r="Z63" s="27"/>
      <c r="AA63" s="27"/>
      <c r="AB63" s="28"/>
      <c r="AC63" s="25"/>
    </row>
    <row r="64" spans="1:29" ht="15" customHeight="1" x14ac:dyDescent="0.3">
      <c r="A64" s="99" t="s">
        <v>160</v>
      </c>
      <c r="B64" s="223" t="s">
        <v>1186</v>
      </c>
      <c r="C64" s="222" t="s">
        <v>397</v>
      </c>
      <c r="D64" s="214">
        <v>20</v>
      </c>
      <c r="E64" s="214" t="s">
        <v>40</v>
      </c>
      <c r="F64" s="103">
        <f t="shared" si="13"/>
        <v>20</v>
      </c>
      <c r="G64" s="243" t="s">
        <v>156</v>
      </c>
      <c r="H64" s="244" t="s">
        <v>914</v>
      </c>
      <c r="I64" s="245">
        <v>40533</v>
      </c>
      <c r="J64" s="17">
        <f t="shared" si="0"/>
        <v>10</v>
      </c>
      <c r="K64" s="18">
        <f t="shared" si="2"/>
        <v>0</v>
      </c>
      <c r="L64" s="19">
        <f t="shared" si="3"/>
        <v>0</v>
      </c>
      <c r="M64" s="20">
        <f t="shared" si="4"/>
        <v>0</v>
      </c>
      <c r="N64" s="20">
        <f t="shared" si="5"/>
        <v>0</v>
      </c>
      <c r="O64" s="20">
        <f t="shared" si="6"/>
        <v>0</v>
      </c>
      <c r="P64" s="20">
        <f t="shared" si="7"/>
        <v>0</v>
      </c>
      <c r="Q64" s="20">
        <f t="shared" si="8"/>
        <v>0</v>
      </c>
      <c r="R64" s="21">
        <v>10</v>
      </c>
      <c r="S64" s="22">
        <f t="shared" si="9"/>
        <v>0</v>
      </c>
      <c r="T64" s="22">
        <f t="shared" si="10"/>
        <v>0</v>
      </c>
      <c r="U64" s="22">
        <f t="shared" si="11"/>
        <v>0</v>
      </c>
      <c r="V64" s="22">
        <f t="shared" si="12"/>
        <v>0</v>
      </c>
      <c r="W64" s="22">
        <f>IFERROR(LARGE((#REF!),1),0)</f>
        <v>0</v>
      </c>
      <c r="X64" s="26"/>
      <c r="Y64" s="27"/>
      <c r="Z64" s="27"/>
      <c r="AA64" s="27"/>
      <c r="AB64" s="28"/>
      <c r="AC64" s="25"/>
    </row>
    <row r="65" spans="1:29" ht="15" customHeight="1" x14ac:dyDescent="0.3">
      <c r="A65" s="99" t="s">
        <v>160</v>
      </c>
      <c r="B65" s="223" t="s">
        <v>298</v>
      </c>
      <c r="C65" s="222" t="s">
        <v>282</v>
      </c>
      <c r="D65" s="217">
        <v>1</v>
      </c>
      <c r="E65" s="214" t="s">
        <v>75</v>
      </c>
      <c r="F65" s="103">
        <f t="shared" si="13"/>
        <v>21</v>
      </c>
      <c r="G65" s="243" t="s">
        <v>705</v>
      </c>
      <c r="H65" s="244" t="s">
        <v>290</v>
      </c>
      <c r="I65" s="245">
        <v>40359</v>
      </c>
      <c r="J65" s="17">
        <f t="shared" si="0"/>
        <v>6</v>
      </c>
      <c r="K65" s="18">
        <f t="shared" si="2"/>
        <v>0</v>
      </c>
      <c r="L65" s="19">
        <f t="shared" si="3"/>
        <v>0</v>
      </c>
      <c r="M65" s="20">
        <f t="shared" si="4"/>
        <v>0</v>
      </c>
      <c r="N65" s="20">
        <f t="shared" si="5"/>
        <v>0</v>
      </c>
      <c r="O65" s="20">
        <f t="shared" si="6"/>
        <v>0</v>
      </c>
      <c r="P65" s="20">
        <f t="shared" si="7"/>
        <v>0</v>
      </c>
      <c r="Q65" s="20">
        <f t="shared" si="8"/>
        <v>0</v>
      </c>
      <c r="R65" s="21">
        <v>6</v>
      </c>
      <c r="S65" s="22">
        <f t="shared" si="9"/>
        <v>0</v>
      </c>
      <c r="T65" s="22">
        <f t="shared" si="10"/>
        <v>0</v>
      </c>
      <c r="U65" s="22">
        <f t="shared" si="11"/>
        <v>0</v>
      </c>
      <c r="V65" s="22">
        <f t="shared" si="12"/>
        <v>0</v>
      </c>
      <c r="W65" s="22">
        <f>IFERROR(LARGE((#REF!),1),0)</f>
        <v>0</v>
      </c>
      <c r="X65" s="26"/>
      <c r="Y65" s="27"/>
      <c r="Z65" s="27"/>
      <c r="AA65" s="27"/>
      <c r="AB65" s="28"/>
      <c r="AC65" s="28"/>
    </row>
    <row r="66" spans="1:29" ht="15" customHeight="1" x14ac:dyDescent="0.3">
      <c r="A66" s="99" t="s">
        <v>160</v>
      </c>
      <c r="B66" s="228" t="s">
        <v>93</v>
      </c>
      <c r="C66" s="219" t="s">
        <v>94</v>
      </c>
      <c r="D66" s="217">
        <v>12</v>
      </c>
      <c r="E66" s="214" t="s">
        <v>25</v>
      </c>
      <c r="F66" s="103">
        <f t="shared" si="13"/>
        <v>22</v>
      </c>
      <c r="G66" s="246" t="s">
        <v>1484</v>
      </c>
      <c r="H66" s="249" t="s">
        <v>1485</v>
      </c>
      <c r="I66" s="252">
        <v>40908</v>
      </c>
      <c r="J66" s="17">
        <f t="shared" si="0"/>
        <v>5</v>
      </c>
      <c r="K66" s="18">
        <f t="shared" si="2"/>
        <v>5</v>
      </c>
      <c r="L66" s="19">
        <f t="shared" si="3"/>
        <v>5</v>
      </c>
      <c r="M66" s="20">
        <f t="shared" si="4"/>
        <v>0</v>
      </c>
      <c r="N66" s="20">
        <f t="shared" si="5"/>
        <v>0</v>
      </c>
      <c r="O66" s="20">
        <f t="shared" si="6"/>
        <v>0</v>
      </c>
      <c r="P66" s="20">
        <f t="shared" si="7"/>
        <v>0</v>
      </c>
      <c r="Q66" s="20">
        <f t="shared" si="8"/>
        <v>0</v>
      </c>
      <c r="R66" s="21">
        <v>0</v>
      </c>
      <c r="S66" s="22">
        <f t="shared" si="9"/>
        <v>5</v>
      </c>
      <c r="T66" s="22">
        <f t="shared" si="10"/>
        <v>0</v>
      </c>
      <c r="U66" s="22">
        <f t="shared" si="11"/>
        <v>0</v>
      </c>
      <c r="V66" s="22">
        <f t="shared" si="12"/>
        <v>0</v>
      </c>
      <c r="W66" s="22">
        <f>IFERROR(LARGE((#REF!),1),0)</f>
        <v>0</v>
      </c>
      <c r="X66" s="26">
        <v>5</v>
      </c>
      <c r="Y66" s="27"/>
      <c r="Z66" s="27"/>
      <c r="AA66" s="27"/>
      <c r="AB66" s="28"/>
      <c r="AC66" s="25"/>
    </row>
    <row r="67" spans="1:29" ht="15" customHeight="1" x14ac:dyDescent="0.3">
      <c r="A67" s="99" t="s">
        <v>160</v>
      </c>
      <c r="B67" s="228" t="s">
        <v>190</v>
      </c>
      <c r="C67" s="219" t="s">
        <v>191</v>
      </c>
      <c r="D67" s="217">
        <v>4</v>
      </c>
      <c r="E67" s="214" t="s">
        <v>81</v>
      </c>
      <c r="F67" s="103">
        <f t="shared" si="13"/>
        <v>23</v>
      </c>
      <c r="G67" s="246" t="s">
        <v>1871</v>
      </c>
      <c r="H67" s="247" t="s">
        <v>1872</v>
      </c>
      <c r="I67" s="248">
        <v>40899</v>
      </c>
      <c r="J67" s="17">
        <f t="shared" si="0"/>
        <v>5</v>
      </c>
      <c r="K67" s="18">
        <f t="shared" si="2"/>
        <v>5</v>
      </c>
      <c r="L67" s="19">
        <f t="shared" si="3"/>
        <v>5</v>
      </c>
      <c r="M67" s="20">
        <f t="shared" si="4"/>
        <v>0</v>
      </c>
      <c r="N67" s="20">
        <f t="shared" si="5"/>
        <v>0</v>
      </c>
      <c r="O67" s="20">
        <f t="shared" si="6"/>
        <v>0</v>
      </c>
      <c r="P67" s="20">
        <f t="shared" si="7"/>
        <v>0</v>
      </c>
      <c r="Q67" s="20">
        <f t="shared" si="8"/>
        <v>0</v>
      </c>
      <c r="R67" s="21">
        <v>0</v>
      </c>
      <c r="S67" s="22">
        <f t="shared" si="9"/>
        <v>5</v>
      </c>
      <c r="T67" s="22">
        <f t="shared" si="10"/>
        <v>0</v>
      </c>
      <c r="U67" s="22">
        <f t="shared" si="11"/>
        <v>0</v>
      </c>
      <c r="V67" s="22">
        <f t="shared" si="12"/>
        <v>0</v>
      </c>
      <c r="W67" s="22">
        <f>IFERROR(LARGE((#REF!),1),0)</f>
        <v>0</v>
      </c>
      <c r="X67" s="26">
        <v>5</v>
      </c>
      <c r="Y67" s="27"/>
      <c r="Z67" s="27"/>
      <c r="AA67" s="27"/>
      <c r="AB67" s="28"/>
      <c r="AC67" s="25"/>
    </row>
    <row r="68" spans="1:29" ht="15" customHeight="1" x14ac:dyDescent="0.3">
      <c r="A68" s="99" t="s">
        <v>160</v>
      </c>
      <c r="B68" s="228" t="s">
        <v>272</v>
      </c>
      <c r="C68" s="219" t="s">
        <v>257</v>
      </c>
      <c r="D68" s="217">
        <v>6</v>
      </c>
      <c r="E68" s="214" t="s">
        <v>31</v>
      </c>
      <c r="F68" s="103">
        <f t="shared" si="13"/>
        <v>24</v>
      </c>
      <c r="G68" s="246" t="s">
        <v>1861</v>
      </c>
      <c r="H68" s="247" t="s">
        <v>1862</v>
      </c>
      <c r="I68" s="248">
        <v>40886</v>
      </c>
      <c r="J68" s="17">
        <f t="shared" ref="J68:J131" si="14">SUM(L68:R68)</f>
        <v>5</v>
      </c>
      <c r="K68" s="18">
        <f t="shared" si="2"/>
        <v>5</v>
      </c>
      <c r="L68" s="19">
        <f t="shared" si="3"/>
        <v>5</v>
      </c>
      <c r="M68" s="20">
        <f t="shared" si="4"/>
        <v>0</v>
      </c>
      <c r="N68" s="20">
        <f t="shared" si="5"/>
        <v>0</v>
      </c>
      <c r="O68" s="20">
        <f t="shared" si="6"/>
        <v>0</v>
      </c>
      <c r="P68" s="20">
        <f t="shared" si="7"/>
        <v>0</v>
      </c>
      <c r="Q68" s="20">
        <f t="shared" si="8"/>
        <v>0</v>
      </c>
      <c r="R68" s="21">
        <v>0</v>
      </c>
      <c r="S68" s="22">
        <f t="shared" si="9"/>
        <v>5</v>
      </c>
      <c r="T68" s="22">
        <f t="shared" si="10"/>
        <v>0</v>
      </c>
      <c r="U68" s="22">
        <f t="shared" si="11"/>
        <v>0</v>
      </c>
      <c r="V68" s="22">
        <f t="shared" si="12"/>
        <v>0</v>
      </c>
      <c r="W68" s="22">
        <f>IFERROR(LARGE((#REF!),1),0)</f>
        <v>0</v>
      </c>
      <c r="X68" s="26">
        <v>5</v>
      </c>
      <c r="Y68" s="27"/>
      <c r="Z68" s="27"/>
      <c r="AA68" s="27"/>
      <c r="AB68" s="28"/>
      <c r="AC68" s="25"/>
    </row>
    <row r="69" spans="1:29" ht="15" customHeight="1" x14ac:dyDescent="0.3">
      <c r="A69" s="99" t="s">
        <v>160</v>
      </c>
      <c r="B69" s="228" t="s">
        <v>1173</v>
      </c>
      <c r="C69" s="219" t="s">
        <v>1110</v>
      </c>
      <c r="D69" s="217">
        <v>12</v>
      </c>
      <c r="E69" s="214" t="s">
        <v>25</v>
      </c>
      <c r="F69" s="103">
        <f t="shared" si="13"/>
        <v>25</v>
      </c>
      <c r="G69" s="246" t="s">
        <v>1489</v>
      </c>
      <c r="H69" s="249" t="s">
        <v>1490</v>
      </c>
      <c r="I69" s="248">
        <v>40867</v>
      </c>
      <c r="J69" s="17">
        <f t="shared" si="14"/>
        <v>5</v>
      </c>
      <c r="K69" s="18">
        <f t="shared" ref="K69:K132" si="15">SUM(L69:Q69)</f>
        <v>5</v>
      </c>
      <c r="L69" s="19">
        <f t="shared" ref="L69:L132" si="16">IFERROR(LARGE((S69:W69),1),0)</f>
        <v>5</v>
      </c>
      <c r="M69" s="20">
        <f t="shared" ref="M69:M132" si="17">IFERROR(LARGE((S69:W69),2),0)</f>
        <v>0</v>
      </c>
      <c r="N69" s="20">
        <f t="shared" ref="N69:N132" si="18">IFERROR(LARGE((S69:W69),3),0)</f>
        <v>0</v>
      </c>
      <c r="O69" s="20">
        <f t="shared" ref="O69:O132" si="19">IFERROR(LARGE((S69:W69),4),0)</f>
        <v>0</v>
      </c>
      <c r="P69" s="20">
        <f t="shared" ref="P69:P132" si="20">IFERROR(LARGE((S69:W69),5),0)</f>
        <v>0</v>
      </c>
      <c r="Q69" s="20">
        <f t="shared" ref="Q69:Q132" si="21">IFERROR(LARGE((S69:W69),6),0)</f>
        <v>0</v>
      </c>
      <c r="R69" s="21">
        <v>0</v>
      </c>
      <c r="S69" s="22">
        <f t="shared" ref="S69:S132" si="22">IFERROR(LARGE((X69:AC69),1),0)</f>
        <v>5</v>
      </c>
      <c r="T69" s="22">
        <f t="shared" ref="T69:T132" si="23">IFERROR(LARGE((X69:AC69),2),0)</f>
        <v>0</v>
      </c>
      <c r="U69" s="22">
        <f t="shared" ref="U69:U132" si="24">IFERROR(LARGE((X69:AC69),3),0)</f>
        <v>0</v>
      </c>
      <c r="V69" s="22">
        <f t="shared" ref="V69:V132" si="25">IFERROR(LARGE((X69:AC69),4),0)</f>
        <v>0</v>
      </c>
      <c r="W69" s="22">
        <f>IFERROR(LARGE((#REF!),1),0)</f>
        <v>0</v>
      </c>
      <c r="X69" s="26">
        <v>5</v>
      </c>
      <c r="Y69" s="27"/>
      <c r="Z69" s="27"/>
      <c r="AA69" s="27"/>
      <c r="AB69" s="28"/>
      <c r="AC69" s="25"/>
    </row>
    <row r="70" spans="1:29" ht="15" customHeight="1" x14ac:dyDescent="0.3">
      <c r="A70" s="99" t="s">
        <v>160</v>
      </c>
      <c r="B70" s="228" t="s">
        <v>1014</v>
      </c>
      <c r="C70" s="219" t="s">
        <v>982</v>
      </c>
      <c r="D70" s="217">
        <v>11</v>
      </c>
      <c r="E70" s="214" t="s">
        <v>180</v>
      </c>
      <c r="F70" s="103">
        <f t="shared" si="13"/>
        <v>26</v>
      </c>
      <c r="G70" s="246" t="s">
        <v>1482</v>
      </c>
      <c r="H70" s="249" t="s">
        <v>1486</v>
      </c>
      <c r="I70" s="248">
        <v>40839</v>
      </c>
      <c r="J70" s="17">
        <f t="shared" si="14"/>
        <v>5</v>
      </c>
      <c r="K70" s="18">
        <f t="shared" si="15"/>
        <v>5</v>
      </c>
      <c r="L70" s="19">
        <f t="shared" si="16"/>
        <v>5</v>
      </c>
      <c r="M70" s="20">
        <f t="shared" si="17"/>
        <v>0</v>
      </c>
      <c r="N70" s="20">
        <f t="shared" si="18"/>
        <v>0</v>
      </c>
      <c r="O70" s="20">
        <f t="shared" si="19"/>
        <v>0</v>
      </c>
      <c r="P70" s="20">
        <f t="shared" si="20"/>
        <v>0</v>
      </c>
      <c r="Q70" s="20">
        <f t="shared" si="21"/>
        <v>0</v>
      </c>
      <c r="R70" s="21">
        <v>0</v>
      </c>
      <c r="S70" s="22">
        <f t="shared" si="22"/>
        <v>5</v>
      </c>
      <c r="T70" s="22">
        <f t="shared" si="23"/>
        <v>0</v>
      </c>
      <c r="U70" s="22">
        <f t="shared" si="24"/>
        <v>0</v>
      </c>
      <c r="V70" s="22">
        <f t="shared" si="25"/>
        <v>0</v>
      </c>
      <c r="W70" s="22">
        <f>IFERROR(LARGE((#REF!),1),0)</f>
        <v>0</v>
      </c>
      <c r="X70" s="26">
        <v>5</v>
      </c>
      <c r="Y70" s="27"/>
      <c r="Z70" s="27"/>
      <c r="AA70" s="27"/>
      <c r="AB70" s="28"/>
      <c r="AC70" s="25"/>
    </row>
    <row r="71" spans="1:29" ht="15" customHeight="1" x14ac:dyDescent="0.3">
      <c r="A71" s="99" t="s">
        <v>160</v>
      </c>
      <c r="B71" s="228" t="s">
        <v>616</v>
      </c>
      <c r="C71" s="219" t="s">
        <v>528</v>
      </c>
      <c r="D71" s="217">
        <v>9</v>
      </c>
      <c r="E71" s="214" t="s">
        <v>33</v>
      </c>
      <c r="F71" s="103">
        <f t="shared" si="13"/>
        <v>27</v>
      </c>
      <c r="G71" s="246" t="s">
        <v>1866</v>
      </c>
      <c r="H71" s="247" t="s">
        <v>507</v>
      </c>
      <c r="I71" s="248">
        <v>40834</v>
      </c>
      <c r="J71" s="17">
        <f t="shared" si="14"/>
        <v>5</v>
      </c>
      <c r="K71" s="18">
        <f t="shared" si="15"/>
        <v>5</v>
      </c>
      <c r="L71" s="19">
        <f t="shared" si="16"/>
        <v>5</v>
      </c>
      <c r="M71" s="20">
        <f t="shared" si="17"/>
        <v>0</v>
      </c>
      <c r="N71" s="20">
        <f t="shared" si="18"/>
        <v>0</v>
      </c>
      <c r="O71" s="20">
        <f t="shared" si="19"/>
        <v>0</v>
      </c>
      <c r="P71" s="20">
        <f t="shared" si="20"/>
        <v>0</v>
      </c>
      <c r="Q71" s="20">
        <f t="shared" si="21"/>
        <v>0</v>
      </c>
      <c r="R71" s="21">
        <v>0</v>
      </c>
      <c r="S71" s="22">
        <f t="shared" si="22"/>
        <v>5</v>
      </c>
      <c r="T71" s="22">
        <f t="shared" si="23"/>
        <v>0</v>
      </c>
      <c r="U71" s="22">
        <f t="shared" si="24"/>
        <v>0</v>
      </c>
      <c r="V71" s="22">
        <f t="shared" si="25"/>
        <v>0</v>
      </c>
      <c r="W71" s="22">
        <f>IFERROR(LARGE((#REF!),1),0)</f>
        <v>0</v>
      </c>
      <c r="X71" s="26">
        <v>5</v>
      </c>
      <c r="Y71" s="27"/>
      <c r="Z71" s="27"/>
      <c r="AA71" s="27"/>
      <c r="AB71" s="28"/>
      <c r="AC71" s="25"/>
    </row>
    <row r="72" spans="1:29" ht="15" customHeight="1" x14ac:dyDescent="0.3">
      <c r="A72" s="99" t="s">
        <v>160</v>
      </c>
      <c r="B72" s="228" t="s">
        <v>2059</v>
      </c>
      <c r="C72" s="219" t="s">
        <v>1880</v>
      </c>
      <c r="D72" s="217">
        <v>1</v>
      </c>
      <c r="E72" s="214" t="s">
        <v>75</v>
      </c>
      <c r="F72" s="103">
        <f t="shared" si="13"/>
        <v>28</v>
      </c>
      <c r="G72" s="246" t="s">
        <v>1843</v>
      </c>
      <c r="H72" s="247" t="s">
        <v>1863</v>
      </c>
      <c r="I72" s="248">
        <v>40829</v>
      </c>
      <c r="J72" s="17">
        <f t="shared" si="14"/>
        <v>5</v>
      </c>
      <c r="K72" s="18">
        <f t="shared" si="15"/>
        <v>5</v>
      </c>
      <c r="L72" s="19">
        <f t="shared" si="16"/>
        <v>5</v>
      </c>
      <c r="M72" s="20">
        <f t="shared" si="17"/>
        <v>0</v>
      </c>
      <c r="N72" s="20">
        <f t="shared" si="18"/>
        <v>0</v>
      </c>
      <c r="O72" s="20">
        <f t="shared" si="19"/>
        <v>0</v>
      </c>
      <c r="P72" s="20">
        <f t="shared" si="20"/>
        <v>0</v>
      </c>
      <c r="Q72" s="20">
        <f t="shared" si="21"/>
        <v>0</v>
      </c>
      <c r="R72" s="21">
        <v>0</v>
      </c>
      <c r="S72" s="22">
        <f t="shared" si="22"/>
        <v>5</v>
      </c>
      <c r="T72" s="22">
        <f t="shared" si="23"/>
        <v>0</v>
      </c>
      <c r="U72" s="22">
        <f t="shared" si="24"/>
        <v>0</v>
      </c>
      <c r="V72" s="22">
        <f t="shared" si="25"/>
        <v>0</v>
      </c>
      <c r="W72" s="22">
        <f>IFERROR(LARGE((#REF!),1),0)</f>
        <v>0</v>
      </c>
      <c r="X72" s="26">
        <v>5</v>
      </c>
      <c r="Y72" s="27"/>
      <c r="Z72" s="27"/>
      <c r="AA72" s="27"/>
      <c r="AB72" s="28"/>
      <c r="AC72" s="25"/>
    </row>
    <row r="73" spans="1:29" ht="15" customHeight="1" x14ac:dyDescent="0.3">
      <c r="A73" s="99" t="s">
        <v>160</v>
      </c>
      <c r="B73" s="228" t="s">
        <v>2047</v>
      </c>
      <c r="C73" s="219" t="s">
        <v>1802</v>
      </c>
      <c r="D73" s="217">
        <v>6</v>
      </c>
      <c r="E73" s="214" t="s">
        <v>31</v>
      </c>
      <c r="F73" s="103">
        <f t="shared" si="13"/>
        <v>29</v>
      </c>
      <c r="G73" s="246" t="s">
        <v>159</v>
      </c>
      <c r="H73" s="247" t="s">
        <v>1879</v>
      </c>
      <c r="I73" s="248">
        <v>40817</v>
      </c>
      <c r="J73" s="17">
        <f t="shared" si="14"/>
        <v>5</v>
      </c>
      <c r="K73" s="18">
        <f t="shared" si="15"/>
        <v>5</v>
      </c>
      <c r="L73" s="19">
        <f t="shared" si="16"/>
        <v>5</v>
      </c>
      <c r="M73" s="20">
        <f t="shared" si="17"/>
        <v>0</v>
      </c>
      <c r="N73" s="20">
        <f t="shared" si="18"/>
        <v>0</v>
      </c>
      <c r="O73" s="20">
        <f t="shared" si="19"/>
        <v>0</v>
      </c>
      <c r="P73" s="20">
        <f t="shared" si="20"/>
        <v>0</v>
      </c>
      <c r="Q73" s="20">
        <f t="shared" si="21"/>
        <v>0</v>
      </c>
      <c r="R73" s="21">
        <v>0</v>
      </c>
      <c r="S73" s="22">
        <f t="shared" si="22"/>
        <v>5</v>
      </c>
      <c r="T73" s="22">
        <f t="shared" si="23"/>
        <v>0</v>
      </c>
      <c r="U73" s="22">
        <f t="shared" si="24"/>
        <v>0</v>
      </c>
      <c r="V73" s="22">
        <f t="shared" si="25"/>
        <v>0</v>
      </c>
      <c r="W73" s="22">
        <f>IFERROR(LARGE((#REF!),1),0)</f>
        <v>0</v>
      </c>
      <c r="X73" s="26">
        <v>5</v>
      </c>
      <c r="Y73" s="27"/>
      <c r="Z73" s="27"/>
      <c r="AA73" s="27"/>
      <c r="AB73" s="28"/>
      <c r="AC73" s="25"/>
    </row>
    <row r="74" spans="1:29" ht="15" customHeight="1" x14ac:dyDescent="0.3">
      <c r="A74" s="99" t="s">
        <v>160</v>
      </c>
      <c r="B74" s="228" t="s">
        <v>1018</v>
      </c>
      <c r="C74" s="219" t="s">
        <v>986</v>
      </c>
      <c r="D74" s="217">
        <v>15</v>
      </c>
      <c r="E74" s="214" t="s">
        <v>29</v>
      </c>
      <c r="F74" s="103">
        <f t="shared" si="13"/>
        <v>30</v>
      </c>
      <c r="G74" s="246" t="s">
        <v>1487</v>
      </c>
      <c r="H74" s="249" t="s">
        <v>1488</v>
      </c>
      <c r="I74" s="248">
        <v>40777</v>
      </c>
      <c r="J74" s="17">
        <f t="shared" si="14"/>
        <v>5</v>
      </c>
      <c r="K74" s="18">
        <f t="shared" si="15"/>
        <v>5</v>
      </c>
      <c r="L74" s="19">
        <f t="shared" si="16"/>
        <v>5</v>
      </c>
      <c r="M74" s="20">
        <f t="shared" si="17"/>
        <v>0</v>
      </c>
      <c r="N74" s="20">
        <f t="shared" si="18"/>
        <v>0</v>
      </c>
      <c r="O74" s="20">
        <f t="shared" si="19"/>
        <v>0</v>
      </c>
      <c r="P74" s="20">
        <f t="shared" si="20"/>
        <v>0</v>
      </c>
      <c r="Q74" s="20">
        <f t="shared" si="21"/>
        <v>0</v>
      </c>
      <c r="R74" s="21">
        <v>0</v>
      </c>
      <c r="S74" s="22">
        <f t="shared" si="22"/>
        <v>5</v>
      </c>
      <c r="T74" s="22">
        <f t="shared" si="23"/>
        <v>0</v>
      </c>
      <c r="U74" s="22">
        <f t="shared" si="24"/>
        <v>0</v>
      </c>
      <c r="V74" s="22">
        <f t="shared" si="25"/>
        <v>0</v>
      </c>
      <c r="W74" s="22">
        <f>IFERROR(LARGE((#REF!),1),0)</f>
        <v>0</v>
      </c>
      <c r="X74" s="26">
        <v>5</v>
      </c>
      <c r="Y74" s="27"/>
      <c r="Z74" s="27"/>
      <c r="AA74" s="27"/>
      <c r="AB74" s="28"/>
      <c r="AC74" s="25"/>
    </row>
    <row r="75" spans="1:29" ht="15" customHeight="1" x14ac:dyDescent="0.3">
      <c r="A75" s="99" t="s">
        <v>160</v>
      </c>
      <c r="B75" s="228" t="s">
        <v>271</v>
      </c>
      <c r="C75" s="219" t="s">
        <v>254</v>
      </c>
      <c r="D75" s="217">
        <v>6</v>
      </c>
      <c r="E75" s="214" t="s">
        <v>31</v>
      </c>
      <c r="F75" s="103">
        <f t="shared" si="13"/>
        <v>31</v>
      </c>
      <c r="G75" s="246" t="s">
        <v>1466</v>
      </c>
      <c r="H75" s="247" t="s">
        <v>1865</v>
      </c>
      <c r="I75" s="248">
        <v>40674</v>
      </c>
      <c r="J75" s="17">
        <f t="shared" si="14"/>
        <v>5</v>
      </c>
      <c r="K75" s="18">
        <f t="shared" si="15"/>
        <v>5</v>
      </c>
      <c r="L75" s="19">
        <f t="shared" si="16"/>
        <v>5</v>
      </c>
      <c r="M75" s="20">
        <f t="shared" si="17"/>
        <v>0</v>
      </c>
      <c r="N75" s="20">
        <f t="shared" si="18"/>
        <v>0</v>
      </c>
      <c r="O75" s="20">
        <f t="shared" si="19"/>
        <v>0</v>
      </c>
      <c r="P75" s="20">
        <f t="shared" si="20"/>
        <v>0</v>
      </c>
      <c r="Q75" s="20">
        <f t="shared" si="21"/>
        <v>0</v>
      </c>
      <c r="R75" s="21">
        <v>0</v>
      </c>
      <c r="S75" s="22">
        <f t="shared" si="22"/>
        <v>5</v>
      </c>
      <c r="T75" s="22">
        <f t="shared" si="23"/>
        <v>0</v>
      </c>
      <c r="U75" s="22">
        <f t="shared" si="24"/>
        <v>0</v>
      </c>
      <c r="V75" s="22">
        <f t="shared" si="25"/>
        <v>0</v>
      </c>
      <c r="W75" s="22">
        <f>IFERROR(LARGE((#REF!),1),0)</f>
        <v>0</v>
      </c>
      <c r="X75" s="26">
        <v>5</v>
      </c>
      <c r="Y75" s="27"/>
      <c r="Z75" s="27"/>
      <c r="AA75" s="27"/>
      <c r="AB75" s="28"/>
      <c r="AC75" s="25"/>
    </row>
    <row r="76" spans="1:29" ht="15" customHeight="1" x14ac:dyDescent="0.3">
      <c r="A76" s="99" t="s">
        <v>160</v>
      </c>
      <c r="B76" s="228" t="s">
        <v>1992</v>
      </c>
      <c r="C76" s="219" t="s">
        <v>1567</v>
      </c>
      <c r="D76" s="217">
        <v>9</v>
      </c>
      <c r="E76" s="214" t="s">
        <v>33</v>
      </c>
      <c r="F76" s="103">
        <f t="shared" si="13"/>
        <v>32</v>
      </c>
      <c r="G76" s="246" t="s">
        <v>1864</v>
      </c>
      <c r="H76" s="247" t="s">
        <v>1769</v>
      </c>
      <c r="I76" s="248">
        <v>40672</v>
      </c>
      <c r="J76" s="17">
        <f t="shared" si="14"/>
        <v>5</v>
      </c>
      <c r="K76" s="18">
        <f t="shared" si="15"/>
        <v>5</v>
      </c>
      <c r="L76" s="19">
        <f t="shared" si="16"/>
        <v>5</v>
      </c>
      <c r="M76" s="20">
        <f t="shared" si="17"/>
        <v>0</v>
      </c>
      <c r="N76" s="20">
        <f t="shared" si="18"/>
        <v>0</v>
      </c>
      <c r="O76" s="20">
        <f t="shared" si="19"/>
        <v>0</v>
      </c>
      <c r="P76" s="20">
        <f t="shared" si="20"/>
        <v>0</v>
      </c>
      <c r="Q76" s="20">
        <f t="shared" si="21"/>
        <v>0</v>
      </c>
      <c r="R76" s="21">
        <v>0</v>
      </c>
      <c r="S76" s="22">
        <f t="shared" si="22"/>
        <v>5</v>
      </c>
      <c r="T76" s="22">
        <f t="shared" si="23"/>
        <v>0</v>
      </c>
      <c r="U76" s="22">
        <f t="shared" si="24"/>
        <v>0</v>
      </c>
      <c r="V76" s="22">
        <f t="shared" si="25"/>
        <v>0</v>
      </c>
      <c r="W76" s="22">
        <f>IFERROR(LARGE((#REF!),1),0)</f>
        <v>0</v>
      </c>
      <c r="X76" s="26">
        <v>5</v>
      </c>
      <c r="Y76" s="27"/>
      <c r="Z76" s="27"/>
      <c r="AA76" s="27"/>
      <c r="AB76" s="28"/>
      <c r="AC76" s="25"/>
    </row>
    <row r="77" spans="1:29" ht="15" customHeight="1" x14ac:dyDescent="0.3">
      <c r="A77" s="99" t="s">
        <v>160</v>
      </c>
      <c r="B77" s="228" t="s">
        <v>2060</v>
      </c>
      <c r="C77" s="219" t="s">
        <v>1881</v>
      </c>
      <c r="D77" s="217">
        <v>8</v>
      </c>
      <c r="E77" s="214" t="s">
        <v>49</v>
      </c>
      <c r="F77" s="103">
        <f t="shared" si="13"/>
        <v>33</v>
      </c>
      <c r="G77" s="246" t="s">
        <v>1868</v>
      </c>
      <c r="H77" s="247" t="s">
        <v>1702</v>
      </c>
      <c r="I77" s="248">
        <v>40556</v>
      </c>
      <c r="J77" s="17">
        <f t="shared" si="14"/>
        <v>5</v>
      </c>
      <c r="K77" s="18">
        <f t="shared" si="15"/>
        <v>5</v>
      </c>
      <c r="L77" s="19">
        <f t="shared" si="16"/>
        <v>5</v>
      </c>
      <c r="M77" s="20">
        <f t="shared" si="17"/>
        <v>0</v>
      </c>
      <c r="N77" s="20">
        <f t="shared" si="18"/>
        <v>0</v>
      </c>
      <c r="O77" s="20">
        <f t="shared" si="19"/>
        <v>0</v>
      </c>
      <c r="P77" s="20">
        <f t="shared" si="20"/>
        <v>0</v>
      </c>
      <c r="Q77" s="20">
        <f t="shared" si="21"/>
        <v>0</v>
      </c>
      <c r="R77" s="21">
        <v>0</v>
      </c>
      <c r="S77" s="22">
        <f t="shared" si="22"/>
        <v>5</v>
      </c>
      <c r="T77" s="22">
        <f t="shared" si="23"/>
        <v>0</v>
      </c>
      <c r="U77" s="22">
        <f t="shared" si="24"/>
        <v>0</v>
      </c>
      <c r="V77" s="22">
        <f t="shared" si="25"/>
        <v>0</v>
      </c>
      <c r="W77" s="22">
        <f>IFERROR(LARGE((#REF!),1),0)</f>
        <v>0</v>
      </c>
      <c r="X77" s="26">
        <v>5</v>
      </c>
      <c r="Y77" s="27"/>
      <c r="Z77" s="27"/>
      <c r="AA77" s="27"/>
      <c r="AB77" s="28"/>
      <c r="AC77" s="25"/>
    </row>
    <row r="78" spans="1:29" ht="15" customHeight="1" x14ac:dyDescent="0.3">
      <c r="A78" s="99" t="s">
        <v>160</v>
      </c>
      <c r="B78" s="228" t="s">
        <v>2001</v>
      </c>
      <c r="C78" s="219" t="s">
        <v>1569</v>
      </c>
      <c r="D78" s="217">
        <v>1</v>
      </c>
      <c r="E78" s="214" t="s">
        <v>75</v>
      </c>
      <c r="F78" s="103">
        <f t="shared" si="13"/>
        <v>34</v>
      </c>
      <c r="G78" s="246" t="s">
        <v>1875</v>
      </c>
      <c r="H78" s="247" t="s">
        <v>1876</v>
      </c>
      <c r="I78" s="248">
        <v>40546</v>
      </c>
      <c r="J78" s="17">
        <f t="shared" si="14"/>
        <v>5</v>
      </c>
      <c r="K78" s="18">
        <f t="shared" si="15"/>
        <v>5</v>
      </c>
      <c r="L78" s="19">
        <f t="shared" si="16"/>
        <v>5</v>
      </c>
      <c r="M78" s="20">
        <f t="shared" si="17"/>
        <v>0</v>
      </c>
      <c r="N78" s="20">
        <f t="shared" si="18"/>
        <v>0</v>
      </c>
      <c r="O78" s="20">
        <f t="shared" si="19"/>
        <v>0</v>
      </c>
      <c r="P78" s="20">
        <f t="shared" si="20"/>
        <v>0</v>
      </c>
      <c r="Q78" s="20">
        <f t="shared" si="21"/>
        <v>0</v>
      </c>
      <c r="R78" s="21">
        <v>0</v>
      </c>
      <c r="S78" s="22">
        <f t="shared" si="22"/>
        <v>5</v>
      </c>
      <c r="T78" s="22">
        <f t="shared" si="23"/>
        <v>0</v>
      </c>
      <c r="U78" s="22">
        <f t="shared" si="24"/>
        <v>0</v>
      </c>
      <c r="V78" s="22">
        <f t="shared" si="25"/>
        <v>0</v>
      </c>
      <c r="W78" s="22">
        <f>IFERROR(LARGE((#REF!),1),0)</f>
        <v>0</v>
      </c>
      <c r="X78" s="26">
        <v>5</v>
      </c>
      <c r="Y78" s="27"/>
      <c r="Z78" s="27"/>
      <c r="AA78" s="27"/>
      <c r="AB78" s="28"/>
      <c r="AC78" s="25"/>
    </row>
    <row r="79" spans="1:29" ht="15" customHeight="1" x14ac:dyDescent="0.3">
      <c r="A79" s="99" t="s">
        <v>160</v>
      </c>
      <c r="B79" s="228" t="s">
        <v>2061</v>
      </c>
      <c r="C79" s="219" t="s">
        <v>1882</v>
      </c>
      <c r="D79" s="217">
        <v>1</v>
      </c>
      <c r="E79" s="214" t="s">
        <v>75</v>
      </c>
      <c r="F79" s="103">
        <f t="shared" si="13"/>
        <v>35</v>
      </c>
      <c r="G79" s="246" t="s">
        <v>1869</v>
      </c>
      <c r="H79" s="247" t="s">
        <v>1870</v>
      </c>
      <c r="I79" s="248">
        <v>40538</v>
      </c>
      <c r="J79" s="17">
        <f t="shared" si="14"/>
        <v>5</v>
      </c>
      <c r="K79" s="18">
        <f t="shared" si="15"/>
        <v>5</v>
      </c>
      <c r="L79" s="19">
        <f t="shared" si="16"/>
        <v>5</v>
      </c>
      <c r="M79" s="20">
        <f t="shared" si="17"/>
        <v>0</v>
      </c>
      <c r="N79" s="20">
        <f t="shared" si="18"/>
        <v>0</v>
      </c>
      <c r="O79" s="20">
        <f t="shared" si="19"/>
        <v>0</v>
      </c>
      <c r="P79" s="20">
        <f t="shared" si="20"/>
        <v>0</v>
      </c>
      <c r="Q79" s="20">
        <f t="shared" si="21"/>
        <v>0</v>
      </c>
      <c r="R79" s="21">
        <v>0</v>
      </c>
      <c r="S79" s="22">
        <f t="shared" si="22"/>
        <v>5</v>
      </c>
      <c r="T79" s="22">
        <f t="shared" si="23"/>
        <v>0</v>
      </c>
      <c r="U79" s="22">
        <f t="shared" si="24"/>
        <v>0</v>
      </c>
      <c r="V79" s="22">
        <f t="shared" si="25"/>
        <v>0</v>
      </c>
      <c r="W79" s="22">
        <f>IFERROR(LARGE((#REF!),1),0)</f>
        <v>0</v>
      </c>
      <c r="X79" s="26">
        <v>5</v>
      </c>
      <c r="Y79" s="27"/>
      <c r="Z79" s="27"/>
      <c r="AA79" s="27"/>
      <c r="AB79" s="28"/>
      <c r="AC79" s="25"/>
    </row>
    <row r="80" spans="1:29" ht="15" customHeight="1" x14ac:dyDescent="0.3">
      <c r="A80" s="99" t="s">
        <v>160</v>
      </c>
      <c r="B80" s="223" t="s">
        <v>351</v>
      </c>
      <c r="C80" s="221" t="s">
        <v>314</v>
      </c>
      <c r="D80" s="217">
        <v>17</v>
      </c>
      <c r="E80" s="214" t="s">
        <v>65</v>
      </c>
      <c r="F80" s="103">
        <f t="shared" si="13"/>
        <v>36</v>
      </c>
      <c r="G80" s="243" t="s">
        <v>661</v>
      </c>
      <c r="H80" s="244" t="s">
        <v>662</v>
      </c>
      <c r="I80" s="245">
        <v>40445</v>
      </c>
      <c r="J80" s="17">
        <f t="shared" si="14"/>
        <v>5</v>
      </c>
      <c r="K80" s="18">
        <f t="shared" si="15"/>
        <v>0</v>
      </c>
      <c r="L80" s="19">
        <f t="shared" si="16"/>
        <v>0</v>
      </c>
      <c r="M80" s="20">
        <f t="shared" si="17"/>
        <v>0</v>
      </c>
      <c r="N80" s="20">
        <f t="shared" si="18"/>
        <v>0</v>
      </c>
      <c r="O80" s="20">
        <f t="shared" si="19"/>
        <v>0</v>
      </c>
      <c r="P80" s="20">
        <f t="shared" si="20"/>
        <v>0</v>
      </c>
      <c r="Q80" s="20">
        <f t="shared" si="21"/>
        <v>0</v>
      </c>
      <c r="R80" s="21">
        <v>5</v>
      </c>
      <c r="S80" s="22">
        <f t="shared" si="22"/>
        <v>0</v>
      </c>
      <c r="T80" s="22">
        <f t="shared" si="23"/>
        <v>0</v>
      </c>
      <c r="U80" s="22">
        <f t="shared" si="24"/>
        <v>0</v>
      </c>
      <c r="V80" s="22">
        <f t="shared" si="25"/>
        <v>0</v>
      </c>
      <c r="W80" s="22">
        <f>IFERROR(LARGE((#REF!),1),0)</f>
        <v>0</v>
      </c>
      <c r="X80" s="26"/>
      <c r="Y80" s="27"/>
      <c r="Z80" s="27"/>
      <c r="AA80" s="27"/>
      <c r="AB80" s="28"/>
      <c r="AC80" s="25"/>
    </row>
    <row r="81" spans="1:29" ht="15" customHeight="1" x14ac:dyDescent="0.3">
      <c r="A81" s="99" t="s">
        <v>160</v>
      </c>
      <c r="B81" s="228" t="s">
        <v>2020</v>
      </c>
      <c r="C81" s="219" t="s">
        <v>1668</v>
      </c>
      <c r="D81" s="217">
        <v>5</v>
      </c>
      <c r="E81" s="214" t="s">
        <v>53</v>
      </c>
      <c r="F81" s="103">
        <f t="shared" si="13"/>
        <v>37</v>
      </c>
      <c r="G81" s="246" t="s">
        <v>1877</v>
      </c>
      <c r="H81" s="247" t="s">
        <v>1878</v>
      </c>
      <c r="I81" s="248">
        <v>40433</v>
      </c>
      <c r="J81" s="17">
        <f t="shared" si="14"/>
        <v>5</v>
      </c>
      <c r="K81" s="18">
        <f t="shared" si="15"/>
        <v>5</v>
      </c>
      <c r="L81" s="19">
        <f t="shared" si="16"/>
        <v>5</v>
      </c>
      <c r="M81" s="20">
        <f t="shared" si="17"/>
        <v>0</v>
      </c>
      <c r="N81" s="20">
        <f t="shared" si="18"/>
        <v>0</v>
      </c>
      <c r="O81" s="20">
        <f t="shared" si="19"/>
        <v>0</v>
      </c>
      <c r="P81" s="20">
        <f t="shared" si="20"/>
        <v>0</v>
      </c>
      <c r="Q81" s="20">
        <f t="shared" si="21"/>
        <v>0</v>
      </c>
      <c r="R81" s="21">
        <v>0</v>
      </c>
      <c r="S81" s="22">
        <f t="shared" si="22"/>
        <v>5</v>
      </c>
      <c r="T81" s="22">
        <f t="shared" si="23"/>
        <v>0</v>
      </c>
      <c r="U81" s="22">
        <f t="shared" si="24"/>
        <v>0</v>
      </c>
      <c r="V81" s="22">
        <f t="shared" si="25"/>
        <v>0</v>
      </c>
      <c r="W81" s="22">
        <f>IFERROR(LARGE((#REF!),1),0)</f>
        <v>0</v>
      </c>
      <c r="X81" s="26">
        <v>5</v>
      </c>
      <c r="Y81" s="27"/>
      <c r="Z81" s="27"/>
      <c r="AA81" s="27"/>
      <c r="AB81" s="28"/>
      <c r="AC81" s="25"/>
    </row>
    <row r="82" spans="1:29" ht="15" customHeight="1" x14ac:dyDescent="0.3">
      <c r="A82" s="99" t="s">
        <v>160</v>
      </c>
      <c r="B82" s="228" t="s">
        <v>1997</v>
      </c>
      <c r="C82" s="219" t="s">
        <v>1571</v>
      </c>
      <c r="D82" s="217">
        <v>9</v>
      </c>
      <c r="E82" s="214" t="s">
        <v>33</v>
      </c>
      <c r="F82" s="103">
        <f t="shared" si="13"/>
        <v>38</v>
      </c>
      <c r="G82" s="246" t="s">
        <v>1873</v>
      </c>
      <c r="H82" s="247" t="s">
        <v>1874</v>
      </c>
      <c r="I82" s="248">
        <v>40413</v>
      </c>
      <c r="J82" s="17">
        <f t="shared" si="14"/>
        <v>5</v>
      </c>
      <c r="K82" s="18">
        <f t="shared" si="15"/>
        <v>5</v>
      </c>
      <c r="L82" s="19">
        <f t="shared" si="16"/>
        <v>5</v>
      </c>
      <c r="M82" s="20">
        <f t="shared" si="17"/>
        <v>0</v>
      </c>
      <c r="N82" s="20">
        <f t="shared" si="18"/>
        <v>0</v>
      </c>
      <c r="O82" s="20">
        <f t="shared" si="19"/>
        <v>0</v>
      </c>
      <c r="P82" s="20">
        <f t="shared" si="20"/>
        <v>0</v>
      </c>
      <c r="Q82" s="20">
        <f t="shared" si="21"/>
        <v>0</v>
      </c>
      <c r="R82" s="21">
        <v>0</v>
      </c>
      <c r="S82" s="22">
        <f t="shared" si="22"/>
        <v>5</v>
      </c>
      <c r="T82" s="22">
        <f t="shared" si="23"/>
        <v>0</v>
      </c>
      <c r="U82" s="22">
        <f t="shared" si="24"/>
        <v>0</v>
      </c>
      <c r="V82" s="22">
        <f t="shared" si="25"/>
        <v>0</v>
      </c>
      <c r="W82" s="22">
        <f>IFERROR(LARGE((#REF!),1),0)</f>
        <v>0</v>
      </c>
      <c r="X82" s="26">
        <v>5</v>
      </c>
      <c r="Y82" s="27"/>
      <c r="Z82" s="27"/>
      <c r="AA82" s="27"/>
      <c r="AB82" s="28"/>
      <c r="AC82" s="25"/>
    </row>
    <row r="83" spans="1:29" ht="15" customHeight="1" x14ac:dyDescent="0.3">
      <c r="A83" s="99" t="s">
        <v>160</v>
      </c>
      <c r="B83" s="228" t="s">
        <v>2062</v>
      </c>
      <c r="C83" s="219" t="s">
        <v>1478</v>
      </c>
      <c r="D83" s="217">
        <v>12</v>
      </c>
      <c r="E83" s="214" t="s">
        <v>25</v>
      </c>
      <c r="F83" s="103">
        <f t="shared" si="13"/>
        <v>39</v>
      </c>
      <c r="G83" s="246" t="s">
        <v>1482</v>
      </c>
      <c r="H83" s="249" t="s">
        <v>1483</v>
      </c>
      <c r="I83" s="248">
        <v>40348</v>
      </c>
      <c r="J83" s="17">
        <f t="shared" si="14"/>
        <v>5</v>
      </c>
      <c r="K83" s="18">
        <f t="shared" si="15"/>
        <v>5</v>
      </c>
      <c r="L83" s="19">
        <f t="shared" si="16"/>
        <v>5</v>
      </c>
      <c r="M83" s="20">
        <f t="shared" si="17"/>
        <v>0</v>
      </c>
      <c r="N83" s="20">
        <f t="shared" si="18"/>
        <v>0</v>
      </c>
      <c r="O83" s="20">
        <f t="shared" si="19"/>
        <v>0</v>
      </c>
      <c r="P83" s="20">
        <f t="shared" si="20"/>
        <v>0</v>
      </c>
      <c r="Q83" s="20">
        <f t="shared" si="21"/>
        <v>0</v>
      </c>
      <c r="R83" s="21">
        <v>0</v>
      </c>
      <c r="S83" s="22">
        <f t="shared" si="22"/>
        <v>5</v>
      </c>
      <c r="T83" s="22">
        <f t="shared" si="23"/>
        <v>0</v>
      </c>
      <c r="U83" s="22">
        <f t="shared" si="24"/>
        <v>0</v>
      </c>
      <c r="V83" s="22">
        <f t="shared" si="25"/>
        <v>0</v>
      </c>
      <c r="W83" s="22">
        <f>IFERROR(LARGE((#REF!),1),0)</f>
        <v>0</v>
      </c>
      <c r="X83" s="26">
        <v>5</v>
      </c>
      <c r="Y83" s="27"/>
      <c r="Z83" s="27"/>
      <c r="AA83" s="27"/>
      <c r="AB83" s="28"/>
      <c r="AC83" s="25"/>
    </row>
    <row r="84" spans="1:29" ht="15" customHeight="1" x14ac:dyDescent="0.3">
      <c r="A84" s="99" t="s">
        <v>160</v>
      </c>
      <c r="B84" s="232" t="s">
        <v>2010</v>
      </c>
      <c r="C84" s="236" t="s">
        <v>1626</v>
      </c>
      <c r="D84" s="217">
        <v>8</v>
      </c>
      <c r="E84" s="214" t="s">
        <v>49</v>
      </c>
      <c r="F84" s="103">
        <f t="shared" si="13"/>
        <v>40</v>
      </c>
      <c r="G84" s="240" t="s">
        <v>198</v>
      </c>
      <c r="H84" s="241" t="s">
        <v>1867</v>
      </c>
      <c r="I84" s="242">
        <v>40288</v>
      </c>
      <c r="J84" s="17">
        <f t="shared" si="14"/>
        <v>5</v>
      </c>
      <c r="K84" s="18">
        <f t="shared" si="15"/>
        <v>5</v>
      </c>
      <c r="L84" s="19">
        <f t="shared" si="16"/>
        <v>5</v>
      </c>
      <c r="M84" s="20">
        <f t="shared" si="17"/>
        <v>0</v>
      </c>
      <c r="N84" s="20">
        <f t="shared" si="18"/>
        <v>0</v>
      </c>
      <c r="O84" s="20">
        <f t="shared" si="19"/>
        <v>0</v>
      </c>
      <c r="P84" s="20">
        <f t="shared" si="20"/>
        <v>0</v>
      </c>
      <c r="Q84" s="20">
        <f t="shared" si="21"/>
        <v>0</v>
      </c>
      <c r="R84" s="21">
        <v>0</v>
      </c>
      <c r="S84" s="22">
        <f t="shared" si="22"/>
        <v>5</v>
      </c>
      <c r="T84" s="22">
        <f t="shared" si="23"/>
        <v>0</v>
      </c>
      <c r="U84" s="22">
        <f t="shared" si="24"/>
        <v>0</v>
      </c>
      <c r="V84" s="22">
        <f t="shared" si="25"/>
        <v>0</v>
      </c>
      <c r="W84" s="22">
        <f>IFERROR(LARGE((#REF!),1),0)</f>
        <v>0</v>
      </c>
      <c r="X84" s="26">
        <v>5</v>
      </c>
      <c r="Y84" s="27"/>
      <c r="Z84" s="27"/>
      <c r="AA84" s="27"/>
      <c r="AB84" s="28"/>
      <c r="AC84" s="25"/>
    </row>
    <row r="85" spans="1:29" ht="15" customHeight="1" x14ac:dyDescent="0.3">
      <c r="A85" s="99" t="s">
        <v>160</v>
      </c>
      <c r="B85" s="213" t="s">
        <v>1170</v>
      </c>
      <c r="C85" s="214" t="s">
        <v>1095</v>
      </c>
      <c r="D85" s="214">
        <v>1</v>
      </c>
      <c r="E85" s="214" t="s">
        <v>75</v>
      </c>
      <c r="F85" s="103">
        <f t="shared" si="13"/>
        <v>41</v>
      </c>
      <c r="G85" s="237" t="s">
        <v>209</v>
      </c>
      <c r="H85" s="238" t="s">
        <v>1096</v>
      </c>
      <c r="I85" s="239">
        <v>40480</v>
      </c>
      <c r="J85" s="17">
        <f t="shared" si="14"/>
        <v>3</v>
      </c>
      <c r="K85" s="18">
        <f t="shared" si="15"/>
        <v>0</v>
      </c>
      <c r="L85" s="19">
        <f t="shared" si="16"/>
        <v>0</v>
      </c>
      <c r="M85" s="20">
        <f t="shared" si="17"/>
        <v>0</v>
      </c>
      <c r="N85" s="20">
        <f t="shared" si="18"/>
        <v>0</v>
      </c>
      <c r="O85" s="20">
        <f t="shared" si="19"/>
        <v>0</v>
      </c>
      <c r="P85" s="20">
        <f t="shared" si="20"/>
        <v>0</v>
      </c>
      <c r="Q85" s="20">
        <f t="shared" si="21"/>
        <v>0</v>
      </c>
      <c r="R85" s="21">
        <v>3</v>
      </c>
      <c r="S85" s="22">
        <f t="shared" si="22"/>
        <v>0</v>
      </c>
      <c r="T85" s="22">
        <f t="shared" si="23"/>
        <v>0</v>
      </c>
      <c r="U85" s="22">
        <f t="shared" si="24"/>
        <v>0</v>
      </c>
      <c r="V85" s="22">
        <f t="shared" si="25"/>
        <v>0</v>
      </c>
      <c r="W85" s="22">
        <f>IFERROR(LARGE((#REF!),1),0)</f>
        <v>0</v>
      </c>
      <c r="X85" s="26"/>
      <c r="Y85" s="27"/>
      <c r="Z85" s="27"/>
      <c r="AA85" s="27"/>
      <c r="AB85" s="28"/>
      <c r="AC85" s="28"/>
    </row>
    <row r="86" spans="1:29" ht="15" customHeight="1" x14ac:dyDescent="0.3">
      <c r="A86" s="99" t="s">
        <v>160</v>
      </c>
      <c r="B86" s="213" t="s">
        <v>177</v>
      </c>
      <c r="C86" s="214" t="s">
        <v>178</v>
      </c>
      <c r="D86" s="214">
        <v>19</v>
      </c>
      <c r="E86" s="214" t="s">
        <v>46</v>
      </c>
      <c r="F86" s="103">
        <f t="shared" si="13"/>
        <v>42</v>
      </c>
      <c r="G86" s="237" t="s">
        <v>1093</v>
      </c>
      <c r="H86" s="238" t="s">
        <v>1094</v>
      </c>
      <c r="I86" s="239">
        <v>40457</v>
      </c>
      <c r="J86" s="17">
        <f t="shared" si="14"/>
        <v>3</v>
      </c>
      <c r="K86" s="18">
        <f t="shared" si="15"/>
        <v>0</v>
      </c>
      <c r="L86" s="19">
        <f t="shared" si="16"/>
        <v>0</v>
      </c>
      <c r="M86" s="20">
        <f t="shared" si="17"/>
        <v>0</v>
      </c>
      <c r="N86" s="20">
        <f t="shared" si="18"/>
        <v>0</v>
      </c>
      <c r="O86" s="20">
        <f t="shared" si="19"/>
        <v>0</v>
      </c>
      <c r="P86" s="20">
        <f t="shared" si="20"/>
        <v>0</v>
      </c>
      <c r="Q86" s="20">
        <f t="shared" si="21"/>
        <v>0</v>
      </c>
      <c r="R86" s="21">
        <v>3</v>
      </c>
      <c r="S86" s="22">
        <f t="shared" si="22"/>
        <v>0</v>
      </c>
      <c r="T86" s="22">
        <f t="shared" si="23"/>
        <v>0</v>
      </c>
      <c r="U86" s="22">
        <f t="shared" si="24"/>
        <v>0</v>
      </c>
      <c r="V86" s="22">
        <f t="shared" si="25"/>
        <v>0</v>
      </c>
      <c r="W86" s="22">
        <f>IFERROR(LARGE((#REF!),1),0)</f>
        <v>0</v>
      </c>
      <c r="X86" s="26"/>
      <c r="Y86" s="27"/>
      <c r="Z86" s="27"/>
      <c r="AA86" s="27"/>
      <c r="AB86" s="37"/>
      <c r="AC86" s="28"/>
    </row>
    <row r="87" spans="1:29" ht="15" customHeight="1" x14ac:dyDescent="0.3">
      <c r="A87" s="99" t="s">
        <v>160</v>
      </c>
      <c r="B87" s="213" t="s">
        <v>1165</v>
      </c>
      <c r="C87" s="214" t="s">
        <v>1082</v>
      </c>
      <c r="D87" s="214">
        <v>7</v>
      </c>
      <c r="E87" s="214" t="s">
        <v>28</v>
      </c>
      <c r="F87" s="103">
        <f t="shared" si="13"/>
        <v>43</v>
      </c>
      <c r="G87" s="237" t="s">
        <v>185</v>
      </c>
      <c r="H87" s="238" t="s">
        <v>1092</v>
      </c>
      <c r="I87" s="239">
        <v>40403</v>
      </c>
      <c r="J87" s="17">
        <f t="shared" si="14"/>
        <v>3</v>
      </c>
      <c r="K87" s="18">
        <f t="shared" si="15"/>
        <v>0</v>
      </c>
      <c r="L87" s="19">
        <f t="shared" si="16"/>
        <v>0</v>
      </c>
      <c r="M87" s="20">
        <f t="shared" si="17"/>
        <v>0</v>
      </c>
      <c r="N87" s="20">
        <f t="shared" si="18"/>
        <v>0</v>
      </c>
      <c r="O87" s="20">
        <f t="shared" si="19"/>
        <v>0</v>
      </c>
      <c r="P87" s="20">
        <f t="shared" si="20"/>
        <v>0</v>
      </c>
      <c r="Q87" s="20">
        <f t="shared" si="21"/>
        <v>0</v>
      </c>
      <c r="R87" s="21">
        <v>3</v>
      </c>
      <c r="S87" s="22">
        <f t="shared" si="22"/>
        <v>0</v>
      </c>
      <c r="T87" s="22">
        <f t="shared" si="23"/>
        <v>0</v>
      </c>
      <c r="U87" s="22">
        <f t="shared" si="24"/>
        <v>0</v>
      </c>
      <c r="V87" s="22">
        <f t="shared" si="25"/>
        <v>0</v>
      </c>
      <c r="W87" s="22">
        <f>IFERROR(LARGE((#REF!),1),0)</f>
        <v>0</v>
      </c>
      <c r="X87" s="26"/>
      <c r="Y87" s="27"/>
      <c r="Z87" s="27"/>
      <c r="AA87" s="27"/>
      <c r="AB87" s="37"/>
      <c r="AC87" s="28"/>
    </row>
    <row r="88" spans="1:29" ht="15" customHeight="1" x14ac:dyDescent="0.3">
      <c r="A88" s="99" t="s">
        <v>160</v>
      </c>
      <c r="B88" s="213" t="s">
        <v>1168</v>
      </c>
      <c r="C88" s="214" t="s">
        <v>1090</v>
      </c>
      <c r="D88" s="214">
        <v>9</v>
      </c>
      <c r="E88" s="214" t="s">
        <v>33</v>
      </c>
      <c r="F88" s="103">
        <f t="shared" si="13"/>
        <v>44</v>
      </c>
      <c r="G88" s="237" t="s">
        <v>161</v>
      </c>
      <c r="H88" s="238" t="s">
        <v>1091</v>
      </c>
      <c r="I88" s="239">
        <v>40373</v>
      </c>
      <c r="J88" s="17">
        <f t="shared" si="14"/>
        <v>3</v>
      </c>
      <c r="K88" s="18">
        <f t="shared" si="15"/>
        <v>0</v>
      </c>
      <c r="L88" s="19">
        <f t="shared" si="16"/>
        <v>0</v>
      </c>
      <c r="M88" s="20">
        <f t="shared" si="17"/>
        <v>0</v>
      </c>
      <c r="N88" s="20">
        <f t="shared" si="18"/>
        <v>0</v>
      </c>
      <c r="O88" s="20">
        <f t="shared" si="19"/>
        <v>0</v>
      </c>
      <c r="P88" s="20">
        <f t="shared" si="20"/>
        <v>0</v>
      </c>
      <c r="Q88" s="20">
        <f t="shared" si="21"/>
        <v>0</v>
      </c>
      <c r="R88" s="21">
        <v>3</v>
      </c>
      <c r="S88" s="22">
        <f t="shared" si="22"/>
        <v>0</v>
      </c>
      <c r="T88" s="22">
        <f t="shared" si="23"/>
        <v>0</v>
      </c>
      <c r="U88" s="22">
        <f t="shared" si="24"/>
        <v>0</v>
      </c>
      <c r="V88" s="22">
        <f t="shared" si="25"/>
        <v>0</v>
      </c>
      <c r="W88" s="22">
        <f>IFERROR(LARGE((#REF!),1),0)</f>
        <v>0</v>
      </c>
      <c r="X88" s="26"/>
      <c r="Y88" s="27"/>
      <c r="Z88" s="27"/>
      <c r="AA88" s="27"/>
      <c r="AB88" s="37"/>
      <c r="AC88" s="28"/>
    </row>
    <row r="89" spans="1:29" ht="15" customHeight="1" x14ac:dyDescent="0.3">
      <c r="A89" s="99" t="s">
        <v>160</v>
      </c>
      <c r="B89" s="213" t="s">
        <v>1190</v>
      </c>
      <c r="C89" s="214" t="s">
        <v>96</v>
      </c>
      <c r="D89" s="217">
        <v>12</v>
      </c>
      <c r="E89" s="214" t="s">
        <v>25</v>
      </c>
      <c r="F89" s="103">
        <f t="shared" si="13"/>
        <v>45</v>
      </c>
      <c r="G89" s="237" t="s">
        <v>227</v>
      </c>
      <c r="H89" s="238" t="s">
        <v>591</v>
      </c>
      <c r="I89" s="239">
        <v>40344</v>
      </c>
      <c r="J89" s="17">
        <f t="shared" si="14"/>
        <v>3</v>
      </c>
      <c r="K89" s="18">
        <f t="shared" si="15"/>
        <v>0</v>
      </c>
      <c r="L89" s="19">
        <f t="shared" si="16"/>
        <v>0</v>
      </c>
      <c r="M89" s="20">
        <f t="shared" si="17"/>
        <v>0</v>
      </c>
      <c r="N89" s="20">
        <f t="shared" si="18"/>
        <v>0</v>
      </c>
      <c r="O89" s="20">
        <f t="shared" si="19"/>
        <v>0</v>
      </c>
      <c r="P89" s="20">
        <f t="shared" si="20"/>
        <v>0</v>
      </c>
      <c r="Q89" s="20">
        <f t="shared" si="21"/>
        <v>0</v>
      </c>
      <c r="R89" s="21">
        <v>3</v>
      </c>
      <c r="S89" s="22">
        <f t="shared" si="22"/>
        <v>0</v>
      </c>
      <c r="T89" s="22">
        <f t="shared" si="23"/>
        <v>0</v>
      </c>
      <c r="U89" s="22">
        <f t="shared" si="24"/>
        <v>0</v>
      </c>
      <c r="V89" s="22">
        <f t="shared" si="25"/>
        <v>0</v>
      </c>
      <c r="W89" s="22">
        <f>IFERROR(LARGE((#REF!),1),0)</f>
        <v>0</v>
      </c>
      <c r="X89" s="26"/>
      <c r="Y89" s="27"/>
      <c r="Z89" s="27"/>
      <c r="AA89" s="27"/>
      <c r="AB89" s="37"/>
      <c r="AC89" s="28"/>
    </row>
    <row r="90" spans="1:29" ht="15" customHeight="1" x14ac:dyDescent="0.3">
      <c r="A90" s="99" t="s">
        <v>160</v>
      </c>
      <c r="B90" s="213" t="s">
        <v>1169</v>
      </c>
      <c r="C90" s="214" t="s">
        <v>1087</v>
      </c>
      <c r="D90" s="214">
        <v>16</v>
      </c>
      <c r="E90" s="214" t="s">
        <v>44</v>
      </c>
      <c r="F90" s="103">
        <f t="shared" si="13"/>
        <v>46</v>
      </c>
      <c r="G90" s="237" t="s">
        <v>1088</v>
      </c>
      <c r="H90" s="238" t="s">
        <v>1089</v>
      </c>
      <c r="I90" s="239">
        <v>40245</v>
      </c>
      <c r="J90" s="17">
        <f t="shared" si="14"/>
        <v>3</v>
      </c>
      <c r="K90" s="18">
        <f t="shared" si="15"/>
        <v>0</v>
      </c>
      <c r="L90" s="19">
        <f t="shared" si="16"/>
        <v>0</v>
      </c>
      <c r="M90" s="20">
        <f t="shared" si="17"/>
        <v>0</v>
      </c>
      <c r="N90" s="20">
        <f t="shared" si="18"/>
        <v>0</v>
      </c>
      <c r="O90" s="20">
        <f t="shared" si="19"/>
        <v>0</v>
      </c>
      <c r="P90" s="20">
        <f t="shared" si="20"/>
        <v>0</v>
      </c>
      <c r="Q90" s="20">
        <f t="shared" si="21"/>
        <v>0</v>
      </c>
      <c r="R90" s="21">
        <v>3</v>
      </c>
      <c r="S90" s="22">
        <f t="shared" si="22"/>
        <v>0</v>
      </c>
      <c r="T90" s="22">
        <f t="shared" si="23"/>
        <v>0</v>
      </c>
      <c r="U90" s="22">
        <f t="shared" si="24"/>
        <v>0</v>
      </c>
      <c r="V90" s="22">
        <f t="shared" si="25"/>
        <v>0</v>
      </c>
      <c r="W90" s="22">
        <f>IFERROR(LARGE((#REF!),1),0)</f>
        <v>0</v>
      </c>
      <c r="X90" s="26"/>
      <c r="Y90" s="27"/>
      <c r="Z90" s="27"/>
      <c r="AA90" s="27"/>
      <c r="AB90" s="27"/>
      <c r="AC90" s="28"/>
    </row>
    <row r="91" spans="1:29" ht="15" customHeight="1" x14ac:dyDescent="0.3">
      <c r="A91" s="99" t="s">
        <v>160</v>
      </c>
      <c r="B91" s="213" t="s">
        <v>2046</v>
      </c>
      <c r="C91" s="214" t="s">
        <v>709</v>
      </c>
      <c r="D91" s="217">
        <v>1</v>
      </c>
      <c r="E91" s="214" t="s">
        <v>75</v>
      </c>
      <c r="F91" s="103">
        <f t="shared" si="13"/>
        <v>47</v>
      </c>
      <c r="G91" s="237" t="s">
        <v>705</v>
      </c>
      <c r="H91" s="238" t="s">
        <v>710</v>
      </c>
      <c r="I91" s="239">
        <v>40221</v>
      </c>
      <c r="J91" s="17">
        <f t="shared" si="14"/>
        <v>3</v>
      </c>
      <c r="K91" s="18">
        <f t="shared" si="15"/>
        <v>0</v>
      </c>
      <c r="L91" s="19">
        <f t="shared" si="16"/>
        <v>0</v>
      </c>
      <c r="M91" s="20">
        <f t="shared" si="17"/>
        <v>0</v>
      </c>
      <c r="N91" s="20">
        <f t="shared" si="18"/>
        <v>0</v>
      </c>
      <c r="O91" s="20">
        <f t="shared" si="19"/>
        <v>0</v>
      </c>
      <c r="P91" s="20">
        <f t="shared" si="20"/>
        <v>0</v>
      </c>
      <c r="Q91" s="20">
        <f t="shared" si="21"/>
        <v>0</v>
      </c>
      <c r="R91" s="21">
        <v>3</v>
      </c>
      <c r="S91" s="22">
        <f t="shared" si="22"/>
        <v>0</v>
      </c>
      <c r="T91" s="22">
        <f t="shared" si="23"/>
        <v>0</v>
      </c>
      <c r="U91" s="22">
        <f t="shared" si="24"/>
        <v>0</v>
      </c>
      <c r="V91" s="22">
        <f t="shared" si="25"/>
        <v>0</v>
      </c>
      <c r="W91" s="22">
        <f>IFERROR(LARGE((#REF!),1),0)</f>
        <v>0</v>
      </c>
      <c r="X91" s="26"/>
      <c r="Y91" s="27"/>
      <c r="Z91" s="27"/>
      <c r="AA91" s="27"/>
      <c r="AB91" s="27"/>
      <c r="AC91" s="28"/>
    </row>
    <row r="92" spans="1:29" ht="15" customHeight="1" x14ac:dyDescent="0.3">
      <c r="A92" s="99" t="s">
        <v>160</v>
      </c>
      <c r="B92" s="213" t="s">
        <v>1186</v>
      </c>
      <c r="C92" s="214" t="s">
        <v>220</v>
      </c>
      <c r="D92" s="217">
        <v>8</v>
      </c>
      <c r="E92" s="214" t="s">
        <v>49</v>
      </c>
      <c r="F92" s="103">
        <f t="shared" si="13"/>
        <v>48</v>
      </c>
      <c r="G92" s="237" t="s">
        <v>706</v>
      </c>
      <c r="H92" s="238" t="s">
        <v>707</v>
      </c>
      <c r="I92" s="239">
        <v>40210</v>
      </c>
      <c r="J92" s="17">
        <f t="shared" si="14"/>
        <v>3</v>
      </c>
      <c r="K92" s="18">
        <f t="shared" si="15"/>
        <v>0</v>
      </c>
      <c r="L92" s="19">
        <f t="shared" si="16"/>
        <v>0</v>
      </c>
      <c r="M92" s="20">
        <f t="shared" si="17"/>
        <v>0</v>
      </c>
      <c r="N92" s="20">
        <f t="shared" si="18"/>
        <v>0</v>
      </c>
      <c r="O92" s="20">
        <f t="shared" si="19"/>
        <v>0</v>
      </c>
      <c r="P92" s="20">
        <f t="shared" si="20"/>
        <v>0</v>
      </c>
      <c r="Q92" s="20">
        <f t="shared" si="21"/>
        <v>0</v>
      </c>
      <c r="R92" s="21">
        <v>3</v>
      </c>
      <c r="S92" s="22">
        <f t="shared" si="22"/>
        <v>0</v>
      </c>
      <c r="T92" s="22">
        <f t="shared" si="23"/>
        <v>0</v>
      </c>
      <c r="U92" s="22">
        <f t="shared" si="24"/>
        <v>0</v>
      </c>
      <c r="V92" s="22">
        <f t="shared" si="25"/>
        <v>0</v>
      </c>
      <c r="W92" s="22">
        <f>IFERROR(LARGE((#REF!),1),0)</f>
        <v>0</v>
      </c>
      <c r="X92" s="26"/>
      <c r="Y92" s="27"/>
      <c r="Z92" s="27"/>
      <c r="AA92" s="27"/>
      <c r="AB92" s="27"/>
      <c r="AC92" s="28"/>
    </row>
    <row r="93" spans="1:29" ht="15" customHeight="1" x14ac:dyDescent="0.3">
      <c r="A93" s="120" t="s">
        <v>168</v>
      </c>
      <c r="B93" s="121"/>
      <c r="C93" s="122"/>
      <c r="D93" s="128"/>
      <c r="E93" s="29"/>
      <c r="F93" s="129">
        <v>0</v>
      </c>
      <c r="G93" s="29"/>
      <c r="H93" s="29"/>
      <c r="I93" s="54"/>
      <c r="J93" s="32">
        <f t="shared" si="14"/>
        <v>9999</v>
      </c>
      <c r="K93" s="32">
        <f t="shared" si="15"/>
        <v>0</v>
      </c>
      <c r="L93" s="33">
        <f t="shared" si="16"/>
        <v>0</v>
      </c>
      <c r="M93" s="34">
        <f t="shared" si="17"/>
        <v>0</v>
      </c>
      <c r="N93" s="34">
        <f t="shared" si="18"/>
        <v>0</v>
      </c>
      <c r="O93" s="34">
        <f t="shared" si="19"/>
        <v>0</v>
      </c>
      <c r="P93" s="34">
        <f t="shared" si="20"/>
        <v>0</v>
      </c>
      <c r="Q93" s="34">
        <f t="shared" si="21"/>
        <v>0</v>
      </c>
      <c r="R93" s="35">
        <v>9999</v>
      </c>
      <c r="S93" s="29">
        <f t="shared" si="22"/>
        <v>0</v>
      </c>
      <c r="T93" s="29">
        <f t="shared" si="23"/>
        <v>0</v>
      </c>
      <c r="U93" s="29">
        <f t="shared" si="24"/>
        <v>0</v>
      </c>
      <c r="V93" s="29">
        <f t="shared" si="25"/>
        <v>0</v>
      </c>
      <c r="W93" s="29">
        <f>IFERROR(LARGE((#REF!),1),0)</f>
        <v>0</v>
      </c>
      <c r="X93" s="31"/>
      <c r="Y93" s="29"/>
      <c r="Z93" s="29"/>
      <c r="AA93" s="29"/>
      <c r="AB93" s="66"/>
      <c r="AC93" s="66"/>
    </row>
    <row r="94" spans="1:29" ht="15" customHeight="1" x14ac:dyDescent="0.3">
      <c r="A94" s="99" t="s">
        <v>168</v>
      </c>
      <c r="B94" s="100" t="s">
        <v>611</v>
      </c>
      <c r="C94" s="101" t="s">
        <v>364</v>
      </c>
      <c r="D94" s="107">
        <v>19</v>
      </c>
      <c r="E94" s="101" t="s">
        <v>46</v>
      </c>
      <c r="F94" s="103">
        <f t="shared" ref="F94:F125" si="26">F93+1</f>
        <v>1</v>
      </c>
      <c r="G94" s="104" t="s">
        <v>164</v>
      </c>
      <c r="H94" s="105" t="s">
        <v>598</v>
      </c>
      <c r="I94" s="36">
        <v>40323</v>
      </c>
      <c r="J94" s="17">
        <f t="shared" si="14"/>
        <v>138</v>
      </c>
      <c r="K94" s="18">
        <f t="shared" si="15"/>
        <v>75</v>
      </c>
      <c r="L94" s="19">
        <f t="shared" si="16"/>
        <v>75</v>
      </c>
      <c r="M94" s="20">
        <f t="shared" si="17"/>
        <v>0</v>
      </c>
      <c r="N94" s="20">
        <f t="shared" si="18"/>
        <v>0</v>
      </c>
      <c r="O94" s="20">
        <f t="shared" si="19"/>
        <v>0</v>
      </c>
      <c r="P94" s="20">
        <f t="shared" si="20"/>
        <v>0</v>
      </c>
      <c r="Q94" s="20">
        <f t="shared" si="21"/>
        <v>0</v>
      </c>
      <c r="R94" s="21">
        <v>63</v>
      </c>
      <c r="S94" s="22">
        <f t="shared" si="22"/>
        <v>75</v>
      </c>
      <c r="T94" s="22">
        <f t="shared" si="23"/>
        <v>0</v>
      </c>
      <c r="U94" s="22">
        <f t="shared" si="24"/>
        <v>0</v>
      </c>
      <c r="V94" s="22">
        <f t="shared" si="25"/>
        <v>0</v>
      </c>
      <c r="W94" s="22">
        <f>IFERROR(LARGE((#REF!),1),0)</f>
        <v>0</v>
      </c>
      <c r="X94" s="26">
        <v>75</v>
      </c>
      <c r="Y94" s="27"/>
      <c r="Z94" s="27"/>
      <c r="AA94" s="27"/>
      <c r="AB94" s="27"/>
      <c r="AC94" s="28"/>
    </row>
    <row r="95" spans="1:29" ht="15" customHeight="1" x14ac:dyDescent="0.3">
      <c r="A95" s="99" t="s">
        <v>168</v>
      </c>
      <c r="B95" s="100" t="s">
        <v>263</v>
      </c>
      <c r="C95" s="101" t="s">
        <v>241</v>
      </c>
      <c r="D95" s="107">
        <v>8</v>
      </c>
      <c r="E95" s="101" t="s">
        <v>49</v>
      </c>
      <c r="F95" s="103">
        <f t="shared" si="26"/>
        <v>2</v>
      </c>
      <c r="G95" s="104" t="s">
        <v>156</v>
      </c>
      <c r="H95" s="105" t="s">
        <v>597</v>
      </c>
      <c r="I95" s="36">
        <v>40323</v>
      </c>
      <c r="J95" s="17">
        <f t="shared" si="14"/>
        <v>135</v>
      </c>
      <c r="K95" s="18">
        <f t="shared" si="15"/>
        <v>75</v>
      </c>
      <c r="L95" s="19">
        <f t="shared" si="16"/>
        <v>75</v>
      </c>
      <c r="M95" s="20">
        <f t="shared" si="17"/>
        <v>0</v>
      </c>
      <c r="N95" s="20">
        <f t="shared" si="18"/>
        <v>0</v>
      </c>
      <c r="O95" s="20">
        <f t="shared" si="19"/>
        <v>0</v>
      </c>
      <c r="P95" s="20">
        <f t="shared" si="20"/>
        <v>0</v>
      </c>
      <c r="Q95" s="20">
        <f t="shared" si="21"/>
        <v>0</v>
      </c>
      <c r="R95" s="21">
        <v>60</v>
      </c>
      <c r="S95" s="22">
        <f t="shared" si="22"/>
        <v>75</v>
      </c>
      <c r="T95" s="22">
        <f t="shared" si="23"/>
        <v>0</v>
      </c>
      <c r="U95" s="22">
        <f t="shared" si="24"/>
        <v>0</v>
      </c>
      <c r="V95" s="22">
        <f t="shared" si="25"/>
        <v>0</v>
      </c>
      <c r="W95" s="22">
        <f>IFERROR(LARGE((#REF!),1),0)</f>
        <v>0</v>
      </c>
      <c r="X95" s="26">
        <v>75</v>
      </c>
      <c r="Y95" s="27"/>
      <c r="Z95" s="27"/>
      <c r="AA95" s="27"/>
      <c r="AB95" s="27"/>
      <c r="AC95" s="37"/>
    </row>
    <row r="96" spans="1:29" ht="15" customHeight="1" x14ac:dyDescent="0.3">
      <c r="A96" s="130" t="s">
        <v>168</v>
      </c>
      <c r="B96" s="100" t="s">
        <v>880</v>
      </c>
      <c r="C96" s="101" t="s">
        <v>879</v>
      </c>
      <c r="D96" s="101">
        <v>6</v>
      </c>
      <c r="E96" s="101" t="s">
        <v>31</v>
      </c>
      <c r="F96" s="103">
        <f t="shared" si="26"/>
        <v>3</v>
      </c>
      <c r="G96" s="104" t="s">
        <v>185</v>
      </c>
      <c r="H96" s="105" t="s">
        <v>711</v>
      </c>
      <c r="I96" s="36">
        <v>40488</v>
      </c>
      <c r="J96" s="17">
        <f t="shared" si="14"/>
        <v>105</v>
      </c>
      <c r="K96" s="18">
        <f t="shared" si="15"/>
        <v>15</v>
      </c>
      <c r="L96" s="19">
        <f t="shared" si="16"/>
        <v>15</v>
      </c>
      <c r="M96" s="20">
        <f t="shared" si="17"/>
        <v>0</v>
      </c>
      <c r="N96" s="20">
        <f t="shared" si="18"/>
        <v>0</v>
      </c>
      <c r="O96" s="20">
        <f t="shared" si="19"/>
        <v>0</v>
      </c>
      <c r="P96" s="20">
        <f t="shared" si="20"/>
        <v>0</v>
      </c>
      <c r="Q96" s="20">
        <f t="shared" si="21"/>
        <v>0</v>
      </c>
      <c r="R96" s="21">
        <v>90</v>
      </c>
      <c r="S96" s="22">
        <f t="shared" si="22"/>
        <v>15</v>
      </c>
      <c r="T96" s="22">
        <f t="shared" si="23"/>
        <v>0</v>
      </c>
      <c r="U96" s="22">
        <f t="shared" si="24"/>
        <v>0</v>
      </c>
      <c r="V96" s="22">
        <f t="shared" si="25"/>
        <v>0</v>
      </c>
      <c r="W96" s="22">
        <f>IFERROR(LARGE((#REF!),1),0)</f>
        <v>0</v>
      </c>
      <c r="X96" s="26">
        <v>15</v>
      </c>
      <c r="Y96" s="27"/>
      <c r="Z96" s="27"/>
      <c r="AA96" s="27"/>
      <c r="AB96" s="27"/>
      <c r="AC96" s="53"/>
    </row>
    <row r="97" spans="1:29" ht="15" customHeight="1" x14ac:dyDescent="0.3">
      <c r="A97" s="130" t="s">
        <v>168</v>
      </c>
      <c r="B97" s="100" t="s">
        <v>621</v>
      </c>
      <c r="C97" s="101" t="s">
        <v>494</v>
      </c>
      <c r="D97" s="107">
        <v>7</v>
      </c>
      <c r="E97" s="101" t="s">
        <v>28</v>
      </c>
      <c r="F97" s="103">
        <f t="shared" si="26"/>
        <v>4</v>
      </c>
      <c r="G97" s="104" t="s">
        <v>200</v>
      </c>
      <c r="H97" s="105" t="s">
        <v>207</v>
      </c>
      <c r="I97" s="36">
        <v>40270</v>
      </c>
      <c r="J97" s="17">
        <f t="shared" si="14"/>
        <v>95</v>
      </c>
      <c r="K97" s="18">
        <f t="shared" si="15"/>
        <v>30</v>
      </c>
      <c r="L97" s="19">
        <f t="shared" si="16"/>
        <v>30</v>
      </c>
      <c r="M97" s="20">
        <f t="shared" si="17"/>
        <v>0</v>
      </c>
      <c r="N97" s="20">
        <f t="shared" si="18"/>
        <v>0</v>
      </c>
      <c r="O97" s="20">
        <f t="shared" si="19"/>
        <v>0</v>
      </c>
      <c r="P97" s="20">
        <f t="shared" si="20"/>
        <v>0</v>
      </c>
      <c r="Q97" s="20">
        <f t="shared" si="21"/>
        <v>0</v>
      </c>
      <c r="R97" s="21">
        <v>65</v>
      </c>
      <c r="S97" s="22">
        <f t="shared" si="22"/>
        <v>30</v>
      </c>
      <c r="T97" s="22">
        <f t="shared" si="23"/>
        <v>0</v>
      </c>
      <c r="U97" s="22">
        <f t="shared" si="24"/>
        <v>0</v>
      </c>
      <c r="V97" s="22">
        <f t="shared" si="25"/>
        <v>0</v>
      </c>
      <c r="W97" s="22">
        <f>IFERROR(LARGE((#REF!),1),0)</f>
        <v>0</v>
      </c>
      <c r="X97" s="26">
        <v>30</v>
      </c>
      <c r="Y97" s="27"/>
      <c r="Z97" s="27"/>
      <c r="AA97" s="27"/>
      <c r="AB97" s="27"/>
      <c r="AC97" s="53"/>
    </row>
    <row r="98" spans="1:29" ht="15" customHeight="1" x14ac:dyDescent="0.3">
      <c r="A98" s="130" t="s">
        <v>168</v>
      </c>
      <c r="B98" s="100" t="s">
        <v>620</v>
      </c>
      <c r="C98" s="101" t="s">
        <v>392</v>
      </c>
      <c r="D98" s="107">
        <v>19</v>
      </c>
      <c r="E98" s="101" t="s">
        <v>46</v>
      </c>
      <c r="F98" s="103">
        <f t="shared" si="26"/>
        <v>5</v>
      </c>
      <c r="G98" s="104" t="s">
        <v>223</v>
      </c>
      <c r="H98" s="105" t="s">
        <v>307</v>
      </c>
      <c r="I98" s="36">
        <v>40216</v>
      </c>
      <c r="J98" s="17">
        <f t="shared" si="14"/>
        <v>90</v>
      </c>
      <c r="K98" s="18">
        <f t="shared" si="15"/>
        <v>45</v>
      </c>
      <c r="L98" s="19">
        <f t="shared" si="16"/>
        <v>45</v>
      </c>
      <c r="M98" s="20">
        <f t="shared" si="17"/>
        <v>0</v>
      </c>
      <c r="N98" s="20">
        <f t="shared" si="18"/>
        <v>0</v>
      </c>
      <c r="O98" s="20">
        <f t="shared" si="19"/>
        <v>0</v>
      </c>
      <c r="P98" s="20">
        <f t="shared" si="20"/>
        <v>0</v>
      </c>
      <c r="Q98" s="20">
        <f t="shared" si="21"/>
        <v>0</v>
      </c>
      <c r="R98" s="21">
        <v>45</v>
      </c>
      <c r="S98" s="22">
        <f t="shared" si="22"/>
        <v>45</v>
      </c>
      <c r="T98" s="22">
        <f t="shared" si="23"/>
        <v>0</v>
      </c>
      <c r="U98" s="22">
        <f t="shared" si="24"/>
        <v>0</v>
      </c>
      <c r="V98" s="22">
        <f t="shared" si="25"/>
        <v>0</v>
      </c>
      <c r="W98" s="22">
        <f>IFERROR(LARGE((#REF!),1),0)</f>
        <v>0</v>
      </c>
      <c r="X98" s="26">
        <v>45</v>
      </c>
      <c r="Y98" s="27"/>
      <c r="Z98" s="27"/>
      <c r="AA98" s="27"/>
      <c r="AB98" s="27"/>
      <c r="AC98" s="53"/>
    </row>
    <row r="99" spans="1:29" ht="15" customHeight="1" x14ac:dyDescent="0.3">
      <c r="A99" s="130" t="s">
        <v>168</v>
      </c>
      <c r="B99" s="100" t="s">
        <v>173</v>
      </c>
      <c r="C99" s="101" t="s">
        <v>115</v>
      </c>
      <c r="D99" s="101">
        <v>1</v>
      </c>
      <c r="E99" s="101" t="s">
        <v>75</v>
      </c>
      <c r="F99" s="103">
        <f t="shared" si="26"/>
        <v>6</v>
      </c>
      <c r="G99" s="104" t="s">
        <v>570</v>
      </c>
      <c r="H99" s="105" t="s">
        <v>716</v>
      </c>
      <c r="I99" s="36">
        <v>40416</v>
      </c>
      <c r="J99" s="17">
        <f t="shared" si="14"/>
        <v>73</v>
      </c>
      <c r="K99" s="18">
        <f t="shared" si="15"/>
        <v>15</v>
      </c>
      <c r="L99" s="19">
        <f t="shared" si="16"/>
        <v>15</v>
      </c>
      <c r="M99" s="20">
        <f t="shared" si="17"/>
        <v>0</v>
      </c>
      <c r="N99" s="20">
        <f t="shared" si="18"/>
        <v>0</v>
      </c>
      <c r="O99" s="20">
        <f t="shared" si="19"/>
        <v>0</v>
      </c>
      <c r="P99" s="20">
        <f t="shared" si="20"/>
        <v>0</v>
      </c>
      <c r="Q99" s="20">
        <f t="shared" si="21"/>
        <v>0</v>
      </c>
      <c r="R99" s="21">
        <v>58</v>
      </c>
      <c r="S99" s="22">
        <f t="shared" si="22"/>
        <v>15</v>
      </c>
      <c r="T99" s="22">
        <f t="shared" si="23"/>
        <v>0</v>
      </c>
      <c r="U99" s="22">
        <f t="shared" si="24"/>
        <v>0</v>
      </c>
      <c r="V99" s="22">
        <f t="shared" si="25"/>
        <v>0</v>
      </c>
      <c r="W99" s="22">
        <f>IFERROR(LARGE((#REF!),1),0)</f>
        <v>0</v>
      </c>
      <c r="X99" s="26">
        <v>15</v>
      </c>
      <c r="Y99" s="27"/>
      <c r="Z99" s="27"/>
      <c r="AA99" s="27"/>
      <c r="AB99" s="27"/>
      <c r="AC99" s="53"/>
    </row>
    <row r="100" spans="1:29" ht="15" customHeight="1" x14ac:dyDescent="0.3">
      <c r="A100" s="130" t="s">
        <v>168</v>
      </c>
      <c r="B100" s="100" t="s">
        <v>135</v>
      </c>
      <c r="C100" s="101" t="s">
        <v>136</v>
      </c>
      <c r="D100" s="101">
        <v>20</v>
      </c>
      <c r="E100" s="101" t="s">
        <v>40</v>
      </c>
      <c r="F100" s="103">
        <f t="shared" si="26"/>
        <v>7</v>
      </c>
      <c r="G100" s="104" t="s">
        <v>567</v>
      </c>
      <c r="H100" s="105" t="s">
        <v>717</v>
      </c>
      <c r="I100" s="36">
        <v>40508</v>
      </c>
      <c r="J100" s="17">
        <f t="shared" si="14"/>
        <v>61</v>
      </c>
      <c r="K100" s="18">
        <f t="shared" si="15"/>
        <v>15</v>
      </c>
      <c r="L100" s="19">
        <f t="shared" si="16"/>
        <v>15</v>
      </c>
      <c r="M100" s="20">
        <f t="shared" si="17"/>
        <v>0</v>
      </c>
      <c r="N100" s="20">
        <f t="shared" si="18"/>
        <v>0</v>
      </c>
      <c r="O100" s="20">
        <f t="shared" si="19"/>
        <v>0</v>
      </c>
      <c r="P100" s="20">
        <f t="shared" si="20"/>
        <v>0</v>
      </c>
      <c r="Q100" s="20">
        <f t="shared" si="21"/>
        <v>0</v>
      </c>
      <c r="R100" s="21">
        <v>46</v>
      </c>
      <c r="S100" s="22">
        <f t="shared" si="22"/>
        <v>15</v>
      </c>
      <c r="T100" s="22">
        <f t="shared" si="23"/>
        <v>0</v>
      </c>
      <c r="U100" s="22">
        <f t="shared" si="24"/>
        <v>0</v>
      </c>
      <c r="V100" s="22">
        <f t="shared" si="25"/>
        <v>0</v>
      </c>
      <c r="W100" s="22">
        <f>IFERROR(LARGE((#REF!),1),0)</f>
        <v>0</v>
      </c>
      <c r="X100" s="26">
        <v>15</v>
      </c>
      <c r="Y100" s="27"/>
      <c r="Z100" s="27"/>
      <c r="AA100" s="27"/>
      <c r="AB100" s="27"/>
      <c r="AC100" s="53"/>
    </row>
    <row r="101" spans="1:29" ht="15" customHeight="1" x14ac:dyDescent="0.3">
      <c r="A101" s="130" t="s">
        <v>168</v>
      </c>
      <c r="B101" s="100" t="s">
        <v>298</v>
      </c>
      <c r="C101" s="101" t="s">
        <v>282</v>
      </c>
      <c r="D101" s="107">
        <v>1</v>
      </c>
      <c r="E101" s="101" t="s">
        <v>75</v>
      </c>
      <c r="F101" s="103">
        <f t="shared" si="26"/>
        <v>8</v>
      </c>
      <c r="G101" s="104" t="s">
        <v>705</v>
      </c>
      <c r="H101" s="105" t="s">
        <v>290</v>
      </c>
      <c r="I101" s="36">
        <v>40359</v>
      </c>
      <c r="J101" s="17">
        <f t="shared" si="14"/>
        <v>59</v>
      </c>
      <c r="K101" s="18">
        <f t="shared" si="15"/>
        <v>45</v>
      </c>
      <c r="L101" s="19">
        <f t="shared" si="16"/>
        <v>45</v>
      </c>
      <c r="M101" s="20">
        <f t="shared" si="17"/>
        <v>0</v>
      </c>
      <c r="N101" s="20">
        <f t="shared" si="18"/>
        <v>0</v>
      </c>
      <c r="O101" s="20">
        <f t="shared" si="19"/>
        <v>0</v>
      </c>
      <c r="P101" s="20">
        <f t="shared" si="20"/>
        <v>0</v>
      </c>
      <c r="Q101" s="20">
        <f t="shared" si="21"/>
        <v>0</v>
      </c>
      <c r="R101" s="21">
        <v>14</v>
      </c>
      <c r="S101" s="22">
        <f t="shared" si="22"/>
        <v>45</v>
      </c>
      <c r="T101" s="22">
        <f t="shared" si="23"/>
        <v>0</v>
      </c>
      <c r="U101" s="22">
        <f t="shared" si="24"/>
        <v>0</v>
      </c>
      <c r="V101" s="22">
        <f t="shared" si="25"/>
        <v>0</v>
      </c>
      <c r="W101" s="22">
        <f>IFERROR(LARGE((#REF!),1),0)</f>
        <v>0</v>
      </c>
      <c r="X101" s="26">
        <v>45</v>
      </c>
      <c r="Y101" s="27"/>
      <c r="Z101" s="27"/>
      <c r="AA101" s="27"/>
      <c r="AB101" s="27"/>
      <c r="AC101" s="37"/>
    </row>
    <row r="102" spans="1:29" ht="15" customHeight="1" x14ac:dyDescent="0.3">
      <c r="A102" s="130" t="s">
        <v>168</v>
      </c>
      <c r="B102" s="100" t="s">
        <v>47</v>
      </c>
      <c r="C102" s="101" t="s">
        <v>48</v>
      </c>
      <c r="D102" s="107">
        <v>8</v>
      </c>
      <c r="E102" s="101" t="s">
        <v>49</v>
      </c>
      <c r="F102" s="103">
        <f t="shared" si="26"/>
        <v>9</v>
      </c>
      <c r="G102" s="104" t="s">
        <v>210</v>
      </c>
      <c r="H102" s="105" t="s">
        <v>582</v>
      </c>
      <c r="I102" s="36">
        <v>40238</v>
      </c>
      <c r="J102" s="17">
        <f t="shared" si="14"/>
        <v>45</v>
      </c>
      <c r="K102" s="18">
        <f t="shared" si="15"/>
        <v>0</v>
      </c>
      <c r="L102" s="19">
        <f t="shared" si="16"/>
        <v>0</v>
      </c>
      <c r="M102" s="20">
        <f t="shared" si="17"/>
        <v>0</v>
      </c>
      <c r="N102" s="20">
        <f t="shared" si="18"/>
        <v>0</v>
      </c>
      <c r="O102" s="20">
        <f t="shared" si="19"/>
        <v>0</v>
      </c>
      <c r="P102" s="20">
        <f t="shared" si="20"/>
        <v>0</v>
      </c>
      <c r="Q102" s="20">
        <f t="shared" si="21"/>
        <v>0</v>
      </c>
      <c r="R102" s="21">
        <v>45</v>
      </c>
      <c r="S102" s="22">
        <f t="shared" si="22"/>
        <v>0</v>
      </c>
      <c r="T102" s="22">
        <f t="shared" si="23"/>
        <v>0</v>
      </c>
      <c r="U102" s="22">
        <f t="shared" si="24"/>
        <v>0</v>
      </c>
      <c r="V102" s="22">
        <f t="shared" si="25"/>
        <v>0</v>
      </c>
      <c r="W102" s="22">
        <f>IFERROR(LARGE((#REF!),1),0)</f>
        <v>0</v>
      </c>
      <c r="X102" s="26"/>
      <c r="Y102" s="27"/>
      <c r="Z102" s="27"/>
      <c r="AA102" s="27"/>
      <c r="AB102" s="27"/>
      <c r="AC102" s="53"/>
    </row>
    <row r="103" spans="1:29" ht="15" customHeight="1" x14ac:dyDescent="0.3">
      <c r="A103" s="130" t="s">
        <v>168</v>
      </c>
      <c r="B103" s="100" t="s">
        <v>643</v>
      </c>
      <c r="C103" s="101" t="s">
        <v>586</v>
      </c>
      <c r="D103" s="107">
        <v>12</v>
      </c>
      <c r="E103" s="101" t="s">
        <v>25</v>
      </c>
      <c r="F103" s="103">
        <f t="shared" si="26"/>
        <v>10</v>
      </c>
      <c r="G103" s="104" t="s">
        <v>587</v>
      </c>
      <c r="H103" s="105" t="s">
        <v>588</v>
      </c>
      <c r="I103" s="36">
        <v>40271</v>
      </c>
      <c r="J103" s="17">
        <f t="shared" si="14"/>
        <v>35</v>
      </c>
      <c r="K103" s="18">
        <f t="shared" si="15"/>
        <v>12</v>
      </c>
      <c r="L103" s="19">
        <f t="shared" si="16"/>
        <v>12</v>
      </c>
      <c r="M103" s="20">
        <f t="shared" si="17"/>
        <v>0</v>
      </c>
      <c r="N103" s="20">
        <f t="shared" si="18"/>
        <v>0</v>
      </c>
      <c r="O103" s="20">
        <f t="shared" si="19"/>
        <v>0</v>
      </c>
      <c r="P103" s="20">
        <f t="shared" si="20"/>
        <v>0</v>
      </c>
      <c r="Q103" s="20">
        <f t="shared" si="21"/>
        <v>0</v>
      </c>
      <c r="R103" s="21">
        <v>23</v>
      </c>
      <c r="S103" s="22">
        <f t="shared" si="22"/>
        <v>12</v>
      </c>
      <c r="T103" s="22">
        <f t="shared" si="23"/>
        <v>0</v>
      </c>
      <c r="U103" s="22">
        <f t="shared" si="24"/>
        <v>0</v>
      </c>
      <c r="V103" s="22">
        <f t="shared" si="25"/>
        <v>0</v>
      </c>
      <c r="W103" s="22">
        <f>IFERROR(LARGE((#REF!),1),0)</f>
        <v>0</v>
      </c>
      <c r="X103" s="26">
        <v>12</v>
      </c>
      <c r="Y103" s="27"/>
      <c r="Z103" s="27"/>
      <c r="AA103" s="27"/>
      <c r="AB103" s="27"/>
      <c r="AC103" s="53"/>
    </row>
    <row r="104" spans="1:29" ht="15" customHeight="1" x14ac:dyDescent="0.3">
      <c r="A104" s="130" t="s">
        <v>168</v>
      </c>
      <c r="B104" s="125" t="s">
        <v>877</v>
      </c>
      <c r="C104" s="126" t="s">
        <v>690</v>
      </c>
      <c r="D104" s="101">
        <v>19</v>
      </c>
      <c r="E104" s="101" t="s">
        <v>46</v>
      </c>
      <c r="F104" s="103">
        <f t="shared" si="26"/>
        <v>11</v>
      </c>
      <c r="G104" s="117" t="s">
        <v>1493</v>
      </c>
      <c r="H104" s="118" t="s">
        <v>1494</v>
      </c>
      <c r="I104" s="74">
        <v>40584</v>
      </c>
      <c r="J104" s="17">
        <f t="shared" si="14"/>
        <v>30</v>
      </c>
      <c r="K104" s="18">
        <f t="shared" si="15"/>
        <v>30</v>
      </c>
      <c r="L104" s="19">
        <f t="shared" si="16"/>
        <v>30</v>
      </c>
      <c r="M104" s="20">
        <f t="shared" si="17"/>
        <v>0</v>
      </c>
      <c r="N104" s="20">
        <f t="shared" si="18"/>
        <v>0</v>
      </c>
      <c r="O104" s="20">
        <f t="shared" si="19"/>
        <v>0</v>
      </c>
      <c r="P104" s="20">
        <f t="shared" si="20"/>
        <v>0</v>
      </c>
      <c r="Q104" s="20">
        <f t="shared" si="21"/>
        <v>0</v>
      </c>
      <c r="R104" s="21">
        <v>0</v>
      </c>
      <c r="S104" s="22">
        <f t="shared" si="22"/>
        <v>30</v>
      </c>
      <c r="T104" s="22">
        <f t="shared" si="23"/>
        <v>0</v>
      </c>
      <c r="U104" s="22">
        <f t="shared" si="24"/>
        <v>0</v>
      </c>
      <c r="V104" s="22">
        <f t="shared" si="25"/>
        <v>0</v>
      </c>
      <c r="W104" s="22">
        <f>IFERROR(LARGE((#REF!),1),0)</f>
        <v>0</v>
      </c>
      <c r="X104" s="26">
        <v>30</v>
      </c>
      <c r="Y104" s="27"/>
      <c r="Z104" s="27"/>
      <c r="AA104" s="27"/>
      <c r="AB104" s="27"/>
      <c r="AC104" s="53"/>
    </row>
    <row r="105" spans="1:29" ht="15" customHeight="1" x14ac:dyDescent="0.3">
      <c r="A105" s="130" t="s">
        <v>168</v>
      </c>
      <c r="B105" s="125" t="s">
        <v>2063</v>
      </c>
      <c r="C105" s="126" t="s">
        <v>1491</v>
      </c>
      <c r="D105" s="101">
        <v>16</v>
      </c>
      <c r="E105" s="101" t="s">
        <v>44</v>
      </c>
      <c r="F105" s="103">
        <f t="shared" si="26"/>
        <v>12</v>
      </c>
      <c r="G105" s="117" t="s">
        <v>1495</v>
      </c>
      <c r="H105" s="118" t="s">
        <v>1496</v>
      </c>
      <c r="I105" s="74">
        <v>40562</v>
      </c>
      <c r="J105" s="17">
        <f t="shared" si="14"/>
        <v>30</v>
      </c>
      <c r="K105" s="18">
        <f t="shared" si="15"/>
        <v>30</v>
      </c>
      <c r="L105" s="19">
        <f t="shared" si="16"/>
        <v>30</v>
      </c>
      <c r="M105" s="20">
        <f t="shared" si="17"/>
        <v>0</v>
      </c>
      <c r="N105" s="20">
        <f t="shared" si="18"/>
        <v>0</v>
      </c>
      <c r="O105" s="20">
        <f t="shared" si="19"/>
        <v>0</v>
      </c>
      <c r="P105" s="20">
        <f t="shared" si="20"/>
        <v>0</v>
      </c>
      <c r="Q105" s="20">
        <f t="shared" si="21"/>
        <v>0</v>
      </c>
      <c r="R105" s="21">
        <v>0</v>
      </c>
      <c r="S105" s="22">
        <f t="shared" si="22"/>
        <v>30</v>
      </c>
      <c r="T105" s="22">
        <f t="shared" si="23"/>
        <v>0</v>
      </c>
      <c r="U105" s="22">
        <f t="shared" si="24"/>
        <v>0</v>
      </c>
      <c r="V105" s="22">
        <f t="shared" si="25"/>
        <v>0</v>
      </c>
      <c r="W105" s="22">
        <f>IFERROR(LARGE((#REF!),1),0)</f>
        <v>0</v>
      </c>
      <c r="X105" s="26">
        <v>30</v>
      </c>
      <c r="Y105" s="27"/>
      <c r="Z105" s="27"/>
      <c r="AA105" s="27"/>
      <c r="AB105" s="27"/>
      <c r="AC105" s="53"/>
    </row>
    <row r="106" spans="1:29" ht="15" customHeight="1" x14ac:dyDescent="0.3">
      <c r="A106" s="130" t="s">
        <v>168</v>
      </c>
      <c r="B106" s="100" t="s">
        <v>616</v>
      </c>
      <c r="C106" s="101" t="s">
        <v>528</v>
      </c>
      <c r="D106" s="102">
        <v>9</v>
      </c>
      <c r="E106" s="101" t="s">
        <v>33</v>
      </c>
      <c r="F106" s="103">
        <f t="shared" si="26"/>
        <v>13</v>
      </c>
      <c r="G106" s="104" t="s">
        <v>605</v>
      </c>
      <c r="H106" s="105" t="s">
        <v>556</v>
      </c>
      <c r="I106" s="36">
        <v>40372</v>
      </c>
      <c r="J106" s="17">
        <f t="shared" si="14"/>
        <v>30</v>
      </c>
      <c r="K106" s="18">
        <f t="shared" si="15"/>
        <v>30</v>
      </c>
      <c r="L106" s="19">
        <f t="shared" si="16"/>
        <v>30</v>
      </c>
      <c r="M106" s="20">
        <f t="shared" si="17"/>
        <v>0</v>
      </c>
      <c r="N106" s="20">
        <f t="shared" si="18"/>
        <v>0</v>
      </c>
      <c r="O106" s="20">
        <f t="shared" si="19"/>
        <v>0</v>
      </c>
      <c r="P106" s="20">
        <f t="shared" si="20"/>
        <v>0</v>
      </c>
      <c r="Q106" s="20">
        <f t="shared" si="21"/>
        <v>0</v>
      </c>
      <c r="R106" s="21">
        <v>0</v>
      </c>
      <c r="S106" s="22">
        <f t="shared" si="22"/>
        <v>30</v>
      </c>
      <c r="T106" s="22">
        <f t="shared" si="23"/>
        <v>0</v>
      </c>
      <c r="U106" s="22">
        <f t="shared" si="24"/>
        <v>0</v>
      </c>
      <c r="V106" s="22">
        <f t="shared" si="25"/>
        <v>0</v>
      </c>
      <c r="W106" s="22">
        <f>IFERROR(LARGE((#REF!),1),0)</f>
        <v>0</v>
      </c>
      <c r="X106" s="26">
        <v>30</v>
      </c>
      <c r="Y106" s="27"/>
      <c r="Z106" s="27"/>
      <c r="AA106" s="27"/>
      <c r="AB106" s="27"/>
      <c r="AC106" s="24"/>
    </row>
    <row r="107" spans="1:29" ht="15" customHeight="1" x14ac:dyDescent="0.3">
      <c r="A107" s="130" t="s">
        <v>168</v>
      </c>
      <c r="B107" s="111" t="s">
        <v>135</v>
      </c>
      <c r="C107" s="110" t="s">
        <v>136</v>
      </c>
      <c r="D107" s="101">
        <v>20</v>
      </c>
      <c r="E107" s="101" t="s">
        <v>40</v>
      </c>
      <c r="F107" s="103">
        <f t="shared" si="26"/>
        <v>14</v>
      </c>
      <c r="G107" s="113" t="s">
        <v>172</v>
      </c>
      <c r="H107" s="114" t="s">
        <v>316</v>
      </c>
      <c r="I107" s="73">
        <v>40354</v>
      </c>
      <c r="J107" s="17">
        <f t="shared" si="14"/>
        <v>25</v>
      </c>
      <c r="K107" s="18">
        <f t="shared" si="15"/>
        <v>15</v>
      </c>
      <c r="L107" s="19">
        <f t="shared" si="16"/>
        <v>15</v>
      </c>
      <c r="M107" s="20">
        <f t="shared" si="17"/>
        <v>0</v>
      </c>
      <c r="N107" s="20">
        <f t="shared" si="18"/>
        <v>0</v>
      </c>
      <c r="O107" s="20">
        <f t="shared" si="19"/>
        <v>0</v>
      </c>
      <c r="P107" s="20">
        <f t="shared" si="20"/>
        <v>0</v>
      </c>
      <c r="Q107" s="20">
        <f t="shared" si="21"/>
        <v>0</v>
      </c>
      <c r="R107" s="21">
        <v>10</v>
      </c>
      <c r="S107" s="22">
        <f t="shared" si="22"/>
        <v>15</v>
      </c>
      <c r="T107" s="22">
        <f t="shared" si="23"/>
        <v>0</v>
      </c>
      <c r="U107" s="22">
        <f t="shared" si="24"/>
        <v>0</v>
      </c>
      <c r="V107" s="22">
        <f t="shared" si="25"/>
        <v>0</v>
      </c>
      <c r="W107" s="22">
        <f>IFERROR(LARGE((#REF!),1),0)</f>
        <v>0</v>
      </c>
      <c r="X107" s="26">
        <v>15</v>
      </c>
      <c r="Y107" s="27"/>
      <c r="Z107" s="27"/>
      <c r="AA107" s="27"/>
      <c r="AB107" s="27"/>
      <c r="AC107" s="53"/>
    </row>
    <row r="108" spans="1:29" ht="15" customHeight="1" x14ac:dyDescent="0.3">
      <c r="A108" s="130" t="s">
        <v>168</v>
      </c>
      <c r="B108" s="111" t="s">
        <v>882</v>
      </c>
      <c r="C108" s="110" t="s">
        <v>720</v>
      </c>
      <c r="D108" s="101">
        <v>3</v>
      </c>
      <c r="E108" s="101" t="s">
        <v>39</v>
      </c>
      <c r="F108" s="103">
        <f t="shared" si="26"/>
        <v>15</v>
      </c>
      <c r="G108" s="113" t="s">
        <v>895</v>
      </c>
      <c r="H108" s="114" t="s">
        <v>721</v>
      </c>
      <c r="I108" s="73">
        <v>40358</v>
      </c>
      <c r="J108" s="17">
        <f t="shared" si="14"/>
        <v>15</v>
      </c>
      <c r="K108" s="18">
        <f t="shared" si="15"/>
        <v>12</v>
      </c>
      <c r="L108" s="19">
        <f t="shared" si="16"/>
        <v>12</v>
      </c>
      <c r="M108" s="20">
        <f t="shared" si="17"/>
        <v>0</v>
      </c>
      <c r="N108" s="20">
        <f t="shared" si="18"/>
        <v>0</v>
      </c>
      <c r="O108" s="20">
        <f t="shared" si="19"/>
        <v>0</v>
      </c>
      <c r="P108" s="20">
        <f t="shared" si="20"/>
        <v>0</v>
      </c>
      <c r="Q108" s="20">
        <f t="shared" si="21"/>
        <v>0</v>
      </c>
      <c r="R108" s="21">
        <v>3</v>
      </c>
      <c r="S108" s="22">
        <f t="shared" si="22"/>
        <v>12</v>
      </c>
      <c r="T108" s="22">
        <f t="shared" si="23"/>
        <v>0</v>
      </c>
      <c r="U108" s="22">
        <f t="shared" si="24"/>
        <v>0</v>
      </c>
      <c r="V108" s="22">
        <f t="shared" si="25"/>
        <v>0</v>
      </c>
      <c r="W108" s="22">
        <f>IFERROR(LARGE((#REF!),1),0)</f>
        <v>0</v>
      </c>
      <c r="X108" s="26">
        <v>12</v>
      </c>
      <c r="Y108" s="27"/>
      <c r="Z108" s="27"/>
      <c r="AA108" s="27"/>
      <c r="AB108" s="27"/>
      <c r="AC108" s="53"/>
    </row>
    <row r="109" spans="1:29" ht="15" customHeight="1" x14ac:dyDescent="0.3">
      <c r="A109" s="130" t="s">
        <v>168</v>
      </c>
      <c r="B109" s="111" t="s">
        <v>202</v>
      </c>
      <c r="C109" s="110" t="s">
        <v>203</v>
      </c>
      <c r="D109" s="101">
        <v>5</v>
      </c>
      <c r="E109" s="101" t="s">
        <v>53</v>
      </c>
      <c r="F109" s="103">
        <f t="shared" si="26"/>
        <v>16</v>
      </c>
      <c r="G109" s="113" t="s">
        <v>227</v>
      </c>
      <c r="H109" s="114" t="s">
        <v>726</v>
      </c>
      <c r="I109" s="73">
        <v>40395</v>
      </c>
      <c r="J109" s="17">
        <f t="shared" si="14"/>
        <v>14</v>
      </c>
      <c r="K109" s="18">
        <f t="shared" si="15"/>
        <v>0</v>
      </c>
      <c r="L109" s="19">
        <f t="shared" si="16"/>
        <v>0</v>
      </c>
      <c r="M109" s="20">
        <f t="shared" si="17"/>
        <v>0</v>
      </c>
      <c r="N109" s="20">
        <f t="shared" si="18"/>
        <v>0</v>
      </c>
      <c r="O109" s="20">
        <f t="shared" si="19"/>
        <v>0</v>
      </c>
      <c r="P109" s="20">
        <f t="shared" si="20"/>
        <v>0</v>
      </c>
      <c r="Q109" s="20">
        <f t="shared" si="21"/>
        <v>0</v>
      </c>
      <c r="R109" s="21">
        <v>14</v>
      </c>
      <c r="S109" s="22">
        <f t="shared" si="22"/>
        <v>0</v>
      </c>
      <c r="T109" s="22">
        <f t="shared" si="23"/>
        <v>0</v>
      </c>
      <c r="U109" s="22">
        <f t="shared" si="24"/>
        <v>0</v>
      </c>
      <c r="V109" s="22">
        <f t="shared" si="25"/>
        <v>0</v>
      </c>
      <c r="W109" s="22">
        <f>IFERROR(LARGE((#REF!),1),0)</f>
        <v>0</v>
      </c>
      <c r="X109" s="26"/>
      <c r="Y109" s="27"/>
      <c r="Z109" s="27"/>
      <c r="AA109" s="27"/>
      <c r="AB109" s="27"/>
      <c r="AC109" s="53"/>
    </row>
    <row r="110" spans="1:29" ht="15" customHeight="1" x14ac:dyDescent="0.3">
      <c r="A110" s="130" t="s">
        <v>168</v>
      </c>
      <c r="B110" s="111" t="s">
        <v>1190</v>
      </c>
      <c r="C110" s="110" t="s">
        <v>96</v>
      </c>
      <c r="D110" s="107">
        <v>12</v>
      </c>
      <c r="E110" s="101" t="s">
        <v>25</v>
      </c>
      <c r="F110" s="103">
        <f t="shared" si="26"/>
        <v>17</v>
      </c>
      <c r="G110" s="113" t="s">
        <v>227</v>
      </c>
      <c r="H110" s="114" t="s">
        <v>591</v>
      </c>
      <c r="I110" s="73">
        <v>40344</v>
      </c>
      <c r="J110" s="17">
        <f t="shared" si="14"/>
        <v>13</v>
      </c>
      <c r="K110" s="18">
        <f t="shared" si="15"/>
        <v>0</v>
      </c>
      <c r="L110" s="19">
        <f t="shared" si="16"/>
        <v>0</v>
      </c>
      <c r="M110" s="20">
        <f t="shared" si="17"/>
        <v>0</v>
      </c>
      <c r="N110" s="20">
        <f t="shared" si="18"/>
        <v>0</v>
      </c>
      <c r="O110" s="20">
        <f t="shared" si="19"/>
        <v>0</v>
      </c>
      <c r="P110" s="20">
        <f t="shared" si="20"/>
        <v>0</v>
      </c>
      <c r="Q110" s="20">
        <f t="shared" si="21"/>
        <v>0</v>
      </c>
      <c r="R110" s="21">
        <v>13</v>
      </c>
      <c r="S110" s="22">
        <f t="shared" si="22"/>
        <v>0</v>
      </c>
      <c r="T110" s="22">
        <f t="shared" si="23"/>
        <v>0</v>
      </c>
      <c r="U110" s="22">
        <f t="shared" si="24"/>
        <v>0</v>
      </c>
      <c r="V110" s="22">
        <f t="shared" si="25"/>
        <v>0</v>
      </c>
      <c r="W110" s="22">
        <f>IFERROR(LARGE((#REF!),1),0)</f>
        <v>0</v>
      </c>
      <c r="X110" s="26"/>
      <c r="Y110" s="27"/>
      <c r="Z110" s="27"/>
      <c r="AA110" s="27"/>
      <c r="AB110" s="27"/>
      <c r="AC110" s="37"/>
    </row>
    <row r="111" spans="1:29" ht="15" customHeight="1" x14ac:dyDescent="0.3">
      <c r="A111" s="130" t="s">
        <v>168</v>
      </c>
      <c r="B111" s="190" t="s">
        <v>1170</v>
      </c>
      <c r="C111" s="108" t="s">
        <v>1095</v>
      </c>
      <c r="D111" s="110">
        <v>1</v>
      </c>
      <c r="E111" s="110" t="s">
        <v>75</v>
      </c>
      <c r="F111" s="103">
        <f t="shared" si="26"/>
        <v>18</v>
      </c>
      <c r="G111" s="117" t="s">
        <v>159</v>
      </c>
      <c r="H111" s="118" t="s">
        <v>1883</v>
      </c>
      <c r="I111" s="74">
        <v>40636</v>
      </c>
      <c r="J111" s="17">
        <f t="shared" si="14"/>
        <v>12</v>
      </c>
      <c r="K111" s="18">
        <f t="shared" si="15"/>
        <v>12</v>
      </c>
      <c r="L111" s="19">
        <f t="shared" si="16"/>
        <v>12</v>
      </c>
      <c r="M111" s="20">
        <f t="shared" si="17"/>
        <v>0</v>
      </c>
      <c r="N111" s="20">
        <f t="shared" si="18"/>
        <v>0</v>
      </c>
      <c r="O111" s="20">
        <f t="shared" si="19"/>
        <v>0</v>
      </c>
      <c r="P111" s="20">
        <f t="shared" si="20"/>
        <v>0</v>
      </c>
      <c r="Q111" s="20">
        <f t="shared" si="21"/>
        <v>0</v>
      </c>
      <c r="R111" s="21">
        <v>0</v>
      </c>
      <c r="S111" s="22">
        <f t="shared" si="22"/>
        <v>12</v>
      </c>
      <c r="T111" s="22">
        <f t="shared" si="23"/>
        <v>0</v>
      </c>
      <c r="U111" s="22">
        <f t="shared" si="24"/>
        <v>0</v>
      </c>
      <c r="V111" s="22">
        <f t="shared" si="25"/>
        <v>0</v>
      </c>
      <c r="W111" s="22">
        <f>IFERROR(LARGE((#REF!),1),0)</f>
        <v>0</v>
      </c>
      <c r="X111" s="26">
        <v>12</v>
      </c>
      <c r="Y111" s="27"/>
      <c r="Z111" s="27"/>
      <c r="AA111" s="27"/>
      <c r="AB111" s="28"/>
      <c r="AC111" s="25"/>
    </row>
    <row r="112" spans="1:29" ht="15" customHeight="1" x14ac:dyDescent="0.3">
      <c r="A112" s="130" t="s">
        <v>168</v>
      </c>
      <c r="B112" s="178" t="s">
        <v>169</v>
      </c>
      <c r="C112" s="108" t="s">
        <v>170</v>
      </c>
      <c r="D112" s="101">
        <v>12</v>
      </c>
      <c r="E112" s="101" t="s">
        <v>25</v>
      </c>
      <c r="F112" s="103">
        <f t="shared" si="26"/>
        <v>19</v>
      </c>
      <c r="G112" s="115" t="s">
        <v>1497</v>
      </c>
      <c r="H112" s="116" t="s">
        <v>447</v>
      </c>
      <c r="I112" s="71">
        <v>40439</v>
      </c>
      <c r="J112" s="17">
        <f t="shared" si="14"/>
        <v>12</v>
      </c>
      <c r="K112" s="18">
        <f t="shared" si="15"/>
        <v>12</v>
      </c>
      <c r="L112" s="19">
        <f t="shared" si="16"/>
        <v>12</v>
      </c>
      <c r="M112" s="20">
        <f t="shared" si="17"/>
        <v>0</v>
      </c>
      <c r="N112" s="20">
        <f t="shared" si="18"/>
        <v>0</v>
      </c>
      <c r="O112" s="20">
        <f t="shared" si="19"/>
        <v>0</v>
      </c>
      <c r="P112" s="20">
        <f t="shared" si="20"/>
        <v>0</v>
      </c>
      <c r="Q112" s="20">
        <f t="shared" si="21"/>
        <v>0</v>
      </c>
      <c r="R112" s="21">
        <v>0</v>
      </c>
      <c r="S112" s="22">
        <f t="shared" si="22"/>
        <v>12</v>
      </c>
      <c r="T112" s="22">
        <f t="shared" si="23"/>
        <v>0</v>
      </c>
      <c r="U112" s="22">
        <f t="shared" si="24"/>
        <v>0</v>
      </c>
      <c r="V112" s="22">
        <f t="shared" si="25"/>
        <v>0</v>
      </c>
      <c r="W112" s="22">
        <f>IFERROR(LARGE((#REF!),1),0)</f>
        <v>0</v>
      </c>
      <c r="X112" s="26">
        <v>12</v>
      </c>
      <c r="Y112" s="27"/>
      <c r="Z112" s="27"/>
      <c r="AA112" s="27"/>
      <c r="AB112" s="27"/>
      <c r="AC112" s="53"/>
    </row>
    <row r="113" spans="1:29" ht="15" customHeight="1" x14ac:dyDescent="0.3">
      <c r="A113" s="99" t="s">
        <v>168</v>
      </c>
      <c r="B113" s="111" t="s">
        <v>93</v>
      </c>
      <c r="C113" s="110" t="s">
        <v>94</v>
      </c>
      <c r="D113" s="107">
        <v>12</v>
      </c>
      <c r="E113" s="101" t="s">
        <v>25</v>
      </c>
      <c r="F113" s="103">
        <f t="shared" si="26"/>
        <v>20</v>
      </c>
      <c r="G113" s="113" t="s">
        <v>594</v>
      </c>
      <c r="H113" s="114" t="s">
        <v>595</v>
      </c>
      <c r="I113" s="73">
        <v>40375</v>
      </c>
      <c r="J113" s="17">
        <f t="shared" si="14"/>
        <v>10</v>
      </c>
      <c r="K113" s="18">
        <f t="shared" si="15"/>
        <v>5</v>
      </c>
      <c r="L113" s="19">
        <f t="shared" si="16"/>
        <v>5</v>
      </c>
      <c r="M113" s="20">
        <f t="shared" si="17"/>
        <v>0</v>
      </c>
      <c r="N113" s="20">
        <f t="shared" si="18"/>
        <v>0</v>
      </c>
      <c r="O113" s="20">
        <f t="shared" si="19"/>
        <v>0</v>
      </c>
      <c r="P113" s="20">
        <f t="shared" si="20"/>
        <v>0</v>
      </c>
      <c r="Q113" s="20">
        <f t="shared" si="21"/>
        <v>0</v>
      </c>
      <c r="R113" s="21">
        <v>5</v>
      </c>
      <c r="S113" s="22">
        <f t="shared" si="22"/>
        <v>5</v>
      </c>
      <c r="T113" s="22">
        <f t="shared" si="23"/>
        <v>0</v>
      </c>
      <c r="U113" s="22">
        <f t="shared" si="24"/>
        <v>0</v>
      </c>
      <c r="V113" s="22">
        <f t="shared" si="25"/>
        <v>0</v>
      </c>
      <c r="W113" s="22">
        <f>IFERROR(LARGE((#REF!),1),0)</f>
        <v>0</v>
      </c>
      <c r="X113" s="26">
        <v>5</v>
      </c>
      <c r="Y113" s="27"/>
      <c r="Z113" s="27"/>
      <c r="AA113" s="27"/>
      <c r="AB113" s="27"/>
      <c r="AC113" s="37"/>
    </row>
    <row r="114" spans="1:29" ht="15" customHeight="1" x14ac:dyDescent="0.3">
      <c r="A114" s="130" t="s">
        <v>168</v>
      </c>
      <c r="B114" s="111" t="s">
        <v>881</v>
      </c>
      <c r="C114" s="110" t="s">
        <v>723</v>
      </c>
      <c r="D114" s="101">
        <v>20</v>
      </c>
      <c r="E114" s="101" t="s">
        <v>40</v>
      </c>
      <c r="F114" s="103">
        <f t="shared" si="26"/>
        <v>21</v>
      </c>
      <c r="G114" s="113" t="s">
        <v>156</v>
      </c>
      <c r="H114" s="114" t="s">
        <v>724</v>
      </c>
      <c r="I114" s="73">
        <v>40521</v>
      </c>
      <c r="J114" s="17">
        <f t="shared" si="14"/>
        <v>8</v>
      </c>
      <c r="K114" s="18">
        <f t="shared" si="15"/>
        <v>0</v>
      </c>
      <c r="L114" s="19">
        <f t="shared" si="16"/>
        <v>0</v>
      </c>
      <c r="M114" s="20">
        <f t="shared" si="17"/>
        <v>0</v>
      </c>
      <c r="N114" s="20">
        <f t="shared" si="18"/>
        <v>0</v>
      </c>
      <c r="O114" s="20">
        <f t="shared" si="19"/>
        <v>0</v>
      </c>
      <c r="P114" s="20">
        <f t="shared" si="20"/>
        <v>0</v>
      </c>
      <c r="Q114" s="20">
        <f t="shared" si="21"/>
        <v>0</v>
      </c>
      <c r="R114" s="21">
        <v>8</v>
      </c>
      <c r="S114" s="22">
        <f t="shared" si="22"/>
        <v>0</v>
      </c>
      <c r="T114" s="22">
        <f t="shared" si="23"/>
        <v>0</v>
      </c>
      <c r="U114" s="22">
        <f t="shared" si="24"/>
        <v>0</v>
      </c>
      <c r="V114" s="22">
        <f t="shared" si="25"/>
        <v>0</v>
      </c>
      <c r="W114" s="22">
        <f>IFERROR(LARGE((#REF!),1),0)</f>
        <v>0</v>
      </c>
      <c r="X114" s="26"/>
      <c r="Y114" s="27"/>
      <c r="Z114" s="27"/>
      <c r="AA114" s="27"/>
      <c r="AB114" s="27"/>
      <c r="AC114" s="53"/>
    </row>
    <row r="115" spans="1:29" ht="15" customHeight="1" x14ac:dyDescent="0.3">
      <c r="A115" s="130" t="s">
        <v>168</v>
      </c>
      <c r="B115" s="111" t="s">
        <v>271</v>
      </c>
      <c r="C115" s="110" t="s">
        <v>254</v>
      </c>
      <c r="D115" s="101">
        <v>6</v>
      </c>
      <c r="E115" s="101" t="s">
        <v>31</v>
      </c>
      <c r="F115" s="103">
        <f t="shared" si="26"/>
        <v>22</v>
      </c>
      <c r="G115" s="113" t="s">
        <v>219</v>
      </c>
      <c r="H115" s="114" t="s">
        <v>722</v>
      </c>
      <c r="I115" s="73">
        <v>40477</v>
      </c>
      <c r="J115" s="17">
        <f t="shared" si="14"/>
        <v>8</v>
      </c>
      <c r="K115" s="18">
        <f t="shared" si="15"/>
        <v>0</v>
      </c>
      <c r="L115" s="19">
        <f t="shared" si="16"/>
        <v>0</v>
      </c>
      <c r="M115" s="20">
        <f t="shared" si="17"/>
        <v>0</v>
      </c>
      <c r="N115" s="20">
        <f t="shared" si="18"/>
        <v>0</v>
      </c>
      <c r="O115" s="20">
        <f t="shared" si="19"/>
        <v>0</v>
      </c>
      <c r="P115" s="20">
        <f t="shared" si="20"/>
        <v>0</v>
      </c>
      <c r="Q115" s="20">
        <f t="shared" si="21"/>
        <v>0</v>
      </c>
      <c r="R115" s="21">
        <v>8</v>
      </c>
      <c r="S115" s="22">
        <f t="shared" si="22"/>
        <v>0</v>
      </c>
      <c r="T115" s="22">
        <f t="shared" si="23"/>
        <v>0</v>
      </c>
      <c r="U115" s="22">
        <f t="shared" si="24"/>
        <v>0</v>
      </c>
      <c r="V115" s="22">
        <f t="shared" si="25"/>
        <v>0</v>
      </c>
      <c r="W115" s="22">
        <f>IFERROR(LARGE((#REF!),1),0)</f>
        <v>0</v>
      </c>
      <c r="X115" s="26"/>
      <c r="Y115" s="27"/>
      <c r="Z115" s="27"/>
      <c r="AA115" s="27"/>
      <c r="AB115" s="27"/>
      <c r="AC115" s="53"/>
    </row>
    <row r="116" spans="1:29" ht="15" customHeight="1" x14ac:dyDescent="0.3">
      <c r="A116" s="130" t="s">
        <v>168</v>
      </c>
      <c r="B116" s="111" t="s">
        <v>640</v>
      </c>
      <c r="C116" s="109" t="s">
        <v>367</v>
      </c>
      <c r="D116" s="107">
        <v>15</v>
      </c>
      <c r="E116" s="101" t="s">
        <v>29</v>
      </c>
      <c r="F116" s="103">
        <f t="shared" si="26"/>
        <v>23</v>
      </c>
      <c r="G116" s="113" t="s">
        <v>164</v>
      </c>
      <c r="H116" s="114" t="s">
        <v>663</v>
      </c>
      <c r="I116" s="73">
        <v>40438</v>
      </c>
      <c r="J116" s="17">
        <f t="shared" si="14"/>
        <v>8</v>
      </c>
      <c r="K116" s="18">
        <f t="shared" si="15"/>
        <v>5</v>
      </c>
      <c r="L116" s="19">
        <f t="shared" si="16"/>
        <v>5</v>
      </c>
      <c r="M116" s="20">
        <f t="shared" si="17"/>
        <v>0</v>
      </c>
      <c r="N116" s="20">
        <f t="shared" si="18"/>
        <v>0</v>
      </c>
      <c r="O116" s="20">
        <f t="shared" si="19"/>
        <v>0</v>
      </c>
      <c r="P116" s="20">
        <f t="shared" si="20"/>
        <v>0</v>
      </c>
      <c r="Q116" s="20">
        <f t="shared" si="21"/>
        <v>0</v>
      </c>
      <c r="R116" s="21">
        <v>3</v>
      </c>
      <c r="S116" s="22">
        <f t="shared" si="22"/>
        <v>5</v>
      </c>
      <c r="T116" s="22">
        <f t="shared" si="23"/>
        <v>0</v>
      </c>
      <c r="U116" s="22">
        <f t="shared" si="24"/>
        <v>0</v>
      </c>
      <c r="V116" s="22">
        <f t="shared" si="25"/>
        <v>0</v>
      </c>
      <c r="W116" s="22">
        <f>IFERROR(LARGE((#REF!),1),0)</f>
        <v>0</v>
      </c>
      <c r="X116" s="26">
        <v>5</v>
      </c>
      <c r="Y116" s="27"/>
      <c r="Z116" s="27"/>
      <c r="AA116" s="27"/>
      <c r="AB116" s="27"/>
      <c r="AC116" s="53"/>
    </row>
    <row r="117" spans="1:29" ht="15" customHeight="1" x14ac:dyDescent="0.3">
      <c r="A117" s="99" t="s">
        <v>168</v>
      </c>
      <c r="B117" s="111" t="s">
        <v>121</v>
      </c>
      <c r="C117" s="110" t="s">
        <v>122</v>
      </c>
      <c r="D117" s="107">
        <v>15</v>
      </c>
      <c r="E117" s="101" t="s">
        <v>29</v>
      </c>
      <c r="F117" s="103">
        <f t="shared" si="26"/>
        <v>24</v>
      </c>
      <c r="G117" s="113" t="s">
        <v>232</v>
      </c>
      <c r="H117" s="114" t="s">
        <v>242</v>
      </c>
      <c r="I117" s="73">
        <v>40456</v>
      </c>
      <c r="J117" s="17">
        <f t="shared" si="14"/>
        <v>7</v>
      </c>
      <c r="K117" s="18">
        <f t="shared" si="15"/>
        <v>5</v>
      </c>
      <c r="L117" s="19">
        <f t="shared" si="16"/>
        <v>5</v>
      </c>
      <c r="M117" s="20">
        <f t="shared" si="17"/>
        <v>0</v>
      </c>
      <c r="N117" s="20">
        <f t="shared" si="18"/>
        <v>0</v>
      </c>
      <c r="O117" s="20">
        <f t="shared" si="19"/>
        <v>0</v>
      </c>
      <c r="P117" s="20">
        <f t="shared" si="20"/>
        <v>0</v>
      </c>
      <c r="Q117" s="20">
        <f t="shared" si="21"/>
        <v>0</v>
      </c>
      <c r="R117" s="21">
        <v>2</v>
      </c>
      <c r="S117" s="22">
        <f t="shared" si="22"/>
        <v>5</v>
      </c>
      <c r="T117" s="22">
        <f t="shared" si="23"/>
        <v>0</v>
      </c>
      <c r="U117" s="22">
        <f t="shared" si="24"/>
        <v>0</v>
      </c>
      <c r="V117" s="22">
        <f t="shared" si="25"/>
        <v>0</v>
      </c>
      <c r="W117" s="22">
        <f>IFERROR(LARGE((#REF!),1),0)</f>
        <v>0</v>
      </c>
      <c r="X117" s="26">
        <v>5</v>
      </c>
      <c r="Y117" s="27"/>
      <c r="Z117" s="27"/>
      <c r="AA117" s="27"/>
      <c r="AB117" s="27"/>
      <c r="AC117" s="37"/>
    </row>
    <row r="118" spans="1:29" ht="15" customHeight="1" x14ac:dyDescent="0.3">
      <c r="A118" s="130" t="s">
        <v>168</v>
      </c>
      <c r="B118" s="178" t="s">
        <v>339</v>
      </c>
      <c r="C118" s="108" t="s">
        <v>305</v>
      </c>
      <c r="D118" s="101">
        <v>19</v>
      </c>
      <c r="E118" s="101" t="s">
        <v>46</v>
      </c>
      <c r="F118" s="103">
        <f t="shared" si="26"/>
        <v>25</v>
      </c>
      <c r="G118" s="115" t="s">
        <v>1892</v>
      </c>
      <c r="H118" s="116" t="s">
        <v>1893</v>
      </c>
      <c r="I118" s="71">
        <v>40898</v>
      </c>
      <c r="J118" s="17">
        <f t="shared" si="14"/>
        <v>5</v>
      </c>
      <c r="K118" s="18">
        <f t="shared" si="15"/>
        <v>5</v>
      </c>
      <c r="L118" s="19">
        <f t="shared" si="16"/>
        <v>5</v>
      </c>
      <c r="M118" s="20">
        <f t="shared" si="17"/>
        <v>0</v>
      </c>
      <c r="N118" s="20">
        <f t="shared" si="18"/>
        <v>0</v>
      </c>
      <c r="O118" s="20">
        <f t="shared" si="19"/>
        <v>0</v>
      </c>
      <c r="P118" s="20">
        <f t="shared" si="20"/>
        <v>0</v>
      </c>
      <c r="Q118" s="20">
        <f t="shared" si="21"/>
        <v>0</v>
      </c>
      <c r="R118" s="21">
        <v>0</v>
      </c>
      <c r="S118" s="22">
        <f t="shared" si="22"/>
        <v>5</v>
      </c>
      <c r="T118" s="22">
        <f t="shared" si="23"/>
        <v>0</v>
      </c>
      <c r="U118" s="22">
        <f t="shared" si="24"/>
        <v>0</v>
      </c>
      <c r="V118" s="22">
        <f t="shared" si="25"/>
        <v>0</v>
      </c>
      <c r="W118" s="22">
        <f>IFERROR(LARGE((#REF!),1),0)</f>
        <v>0</v>
      </c>
      <c r="X118" s="26">
        <v>5</v>
      </c>
      <c r="Y118" s="27"/>
      <c r="Z118" s="27"/>
      <c r="AA118" s="27"/>
      <c r="AB118" s="27"/>
      <c r="AC118" s="53"/>
    </row>
    <row r="119" spans="1:29" ht="15" customHeight="1" x14ac:dyDescent="0.3">
      <c r="A119" s="130" t="s">
        <v>168</v>
      </c>
      <c r="B119" s="178" t="s">
        <v>87</v>
      </c>
      <c r="C119" s="108" t="s">
        <v>88</v>
      </c>
      <c r="D119" s="101">
        <v>1</v>
      </c>
      <c r="E119" s="101" t="s">
        <v>75</v>
      </c>
      <c r="F119" s="103">
        <f t="shared" si="26"/>
        <v>26</v>
      </c>
      <c r="G119" s="115" t="s">
        <v>172</v>
      </c>
      <c r="H119" s="116" t="s">
        <v>1905</v>
      </c>
      <c r="I119" s="71">
        <v>40897</v>
      </c>
      <c r="J119" s="17">
        <f t="shared" si="14"/>
        <v>5</v>
      </c>
      <c r="K119" s="18">
        <f t="shared" si="15"/>
        <v>5</v>
      </c>
      <c r="L119" s="19">
        <f t="shared" si="16"/>
        <v>5</v>
      </c>
      <c r="M119" s="20">
        <f t="shared" si="17"/>
        <v>0</v>
      </c>
      <c r="N119" s="20">
        <f t="shared" si="18"/>
        <v>0</v>
      </c>
      <c r="O119" s="20">
        <f t="shared" si="19"/>
        <v>0</v>
      </c>
      <c r="P119" s="20">
        <f t="shared" si="20"/>
        <v>0</v>
      </c>
      <c r="Q119" s="20">
        <f t="shared" si="21"/>
        <v>0</v>
      </c>
      <c r="R119" s="21">
        <v>0</v>
      </c>
      <c r="S119" s="22">
        <f t="shared" si="22"/>
        <v>5</v>
      </c>
      <c r="T119" s="22">
        <f t="shared" si="23"/>
        <v>0</v>
      </c>
      <c r="U119" s="22">
        <f t="shared" si="24"/>
        <v>0</v>
      </c>
      <c r="V119" s="22">
        <f t="shared" si="25"/>
        <v>0</v>
      </c>
      <c r="W119" s="22">
        <f>IFERROR(LARGE((#REF!),1),0)</f>
        <v>0</v>
      </c>
      <c r="X119" s="26">
        <v>5</v>
      </c>
      <c r="Y119" s="27"/>
      <c r="Z119" s="27"/>
      <c r="AA119" s="27"/>
      <c r="AB119" s="27"/>
      <c r="AC119" s="53"/>
    </row>
    <row r="120" spans="1:29" ht="15" customHeight="1" x14ac:dyDescent="0.3">
      <c r="A120" s="130" t="s">
        <v>168</v>
      </c>
      <c r="B120" s="178" t="s">
        <v>2055</v>
      </c>
      <c r="C120" s="108" t="s">
        <v>1455</v>
      </c>
      <c r="D120" s="101">
        <v>20</v>
      </c>
      <c r="E120" s="101" t="s">
        <v>40</v>
      </c>
      <c r="F120" s="103">
        <f t="shared" si="26"/>
        <v>27</v>
      </c>
      <c r="G120" s="115" t="s">
        <v>1502</v>
      </c>
      <c r="H120" s="116" t="s">
        <v>1503</v>
      </c>
      <c r="I120" s="71">
        <v>40897</v>
      </c>
      <c r="J120" s="17">
        <f t="shared" si="14"/>
        <v>5</v>
      </c>
      <c r="K120" s="18">
        <f t="shared" si="15"/>
        <v>5</v>
      </c>
      <c r="L120" s="19">
        <f t="shared" si="16"/>
        <v>5</v>
      </c>
      <c r="M120" s="20">
        <f t="shared" si="17"/>
        <v>0</v>
      </c>
      <c r="N120" s="20">
        <f t="shared" si="18"/>
        <v>0</v>
      </c>
      <c r="O120" s="20">
        <f t="shared" si="19"/>
        <v>0</v>
      </c>
      <c r="P120" s="20">
        <f t="shared" si="20"/>
        <v>0</v>
      </c>
      <c r="Q120" s="20">
        <f t="shared" si="21"/>
        <v>0</v>
      </c>
      <c r="R120" s="21">
        <v>0</v>
      </c>
      <c r="S120" s="22">
        <f t="shared" si="22"/>
        <v>5</v>
      </c>
      <c r="T120" s="22">
        <f t="shared" si="23"/>
        <v>0</v>
      </c>
      <c r="U120" s="22">
        <f t="shared" si="24"/>
        <v>0</v>
      </c>
      <c r="V120" s="22">
        <f t="shared" si="25"/>
        <v>0</v>
      </c>
      <c r="W120" s="22">
        <f>IFERROR(LARGE((#REF!),1),0)</f>
        <v>0</v>
      </c>
      <c r="X120" s="26">
        <v>5</v>
      </c>
      <c r="Y120" s="27"/>
      <c r="Z120" s="27"/>
      <c r="AA120" s="27"/>
      <c r="AB120" s="27"/>
      <c r="AC120" s="53"/>
    </row>
    <row r="121" spans="1:29" ht="15" customHeight="1" x14ac:dyDescent="0.3">
      <c r="A121" s="130" t="s">
        <v>168</v>
      </c>
      <c r="B121" s="178" t="s">
        <v>2064</v>
      </c>
      <c r="C121" s="108" t="s">
        <v>1492</v>
      </c>
      <c r="D121" s="101">
        <v>15</v>
      </c>
      <c r="E121" s="101" t="s">
        <v>29</v>
      </c>
      <c r="F121" s="103">
        <f t="shared" si="26"/>
        <v>28</v>
      </c>
      <c r="G121" s="115" t="s">
        <v>1500</v>
      </c>
      <c r="H121" s="116" t="s">
        <v>1501</v>
      </c>
      <c r="I121" s="71">
        <v>40883</v>
      </c>
      <c r="J121" s="17">
        <f t="shared" si="14"/>
        <v>5</v>
      </c>
      <c r="K121" s="18">
        <f t="shared" si="15"/>
        <v>5</v>
      </c>
      <c r="L121" s="19">
        <f t="shared" si="16"/>
        <v>5</v>
      </c>
      <c r="M121" s="20">
        <f t="shared" si="17"/>
        <v>0</v>
      </c>
      <c r="N121" s="20">
        <f t="shared" si="18"/>
        <v>0</v>
      </c>
      <c r="O121" s="20">
        <f t="shared" si="19"/>
        <v>0</v>
      </c>
      <c r="P121" s="20">
        <f t="shared" si="20"/>
        <v>0</v>
      </c>
      <c r="Q121" s="20">
        <f t="shared" si="21"/>
        <v>0</v>
      </c>
      <c r="R121" s="21">
        <v>0</v>
      </c>
      <c r="S121" s="22">
        <f t="shared" si="22"/>
        <v>5</v>
      </c>
      <c r="T121" s="22">
        <f t="shared" si="23"/>
        <v>0</v>
      </c>
      <c r="U121" s="22">
        <f t="shared" si="24"/>
        <v>0</v>
      </c>
      <c r="V121" s="22">
        <f t="shared" si="25"/>
        <v>0</v>
      </c>
      <c r="W121" s="22">
        <f>IFERROR(LARGE((#REF!),1),0)</f>
        <v>0</v>
      </c>
      <c r="X121" s="26">
        <v>5</v>
      </c>
      <c r="Y121" s="27"/>
      <c r="Z121" s="27"/>
      <c r="AA121" s="27"/>
      <c r="AB121" s="27"/>
      <c r="AC121" s="53"/>
    </row>
    <row r="122" spans="1:29" ht="15" customHeight="1" x14ac:dyDescent="0.3">
      <c r="A122" s="130" t="s">
        <v>168</v>
      </c>
      <c r="B122" s="178" t="s">
        <v>1189</v>
      </c>
      <c r="C122" s="108" t="s">
        <v>309</v>
      </c>
      <c r="D122" s="101">
        <v>16</v>
      </c>
      <c r="E122" s="101" t="s">
        <v>44</v>
      </c>
      <c r="F122" s="103">
        <f t="shared" si="26"/>
        <v>29</v>
      </c>
      <c r="G122" s="115" t="s">
        <v>1510</v>
      </c>
      <c r="H122" s="116" t="s">
        <v>1511</v>
      </c>
      <c r="I122" s="71">
        <v>40876</v>
      </c>
      <c r="J122" s="17">
        <f t="shared" si="14"/>
        <v>5</v>
      </c>
      <c r="K122" s="18">
        <f t="shared" si="15"/>
        <v>5</v>
      </c>
      <c r="L122" s="19">
        <f t="shared" si="16"/>
        <v>5</v>
      </c>
      <c r="M122" s="20">
        <f t="shared" si="17"/>
        <v>0</v>
      </c>
      <c r="N122" s="20">
        <f t="shared" si="18"/>
        <v>0</v>
      </c>
      <c r="O122" s="20">
        <f t="shared" si="19"/>
        <v>0</v>
      </c>
      <c r="P122" s="20">
        <f t="shared" si="20"/>
        <v>0</v>
      </c>
      <c r="Q122" s="20">
        <f t="shared" si="21"/>
        <v>0</v>
      </c>
      <c r="R122" s="21">
        <v>0</v>
      </c>
      <c r="S122" s="22">
        <f t="shared" si="22"/>
        <v>5</v>
      </c>
      <c r="T122" s="22">
        <f t="shared" si="23"/>
        <v>0</v>
      </c>
      <c r="U122" s="22">
        <f t="shared" si="24"/>
        <v>0</v>
      </c>
      <c r="V122" s="22">
        <f t="shared" si="25"/>
        <v>0</v>
      </c>
      <c r="W122" s="22">
        <f>IFERROR(LARGE((#REF!),1),0)</f>
        <v>0</v>
      </c>
      <c r="X122" s="26">
        <v>5</v>
      </c>
      <c r="Y122" s="27"/>
      <c r="Z122" s="27"/>
      <c r="AA122" s="27"/>
      <c r="AB122" s="27"/>
      <c r="AC122" s="53"/>
    </row>
    <row r="123" spans="1:29" ht="15" customHeight="1" x14ac:dyDescent="0.3">
      <c r="A123" s="130" t="s">
        <v>168</v>
      </c>
      <c r="B123" s="178" t="s">
        <v>2001</v>
      </c>
      <c r="C123" s="108" t="s">
        <v>1569</v>
      </c>
      <c r="D123" s="101">
        <v>1</v>
      </c>
      <c r="E123" s="101" t="s">
        <v>75</v>
      </c>
      <c r="F123" s="103">
        <f t="shared" si="26"/>
        <v>30</v>
      </c>
      <c r="G123" s="115" t="s">
        <v>1894</v>
      </c>
      <c r="H123" s="116" t="s">
        <v>1895</v>
      </c>
      <c r="I123" s="71">
        <v>40859</v>
      </c>
      <c r="J123" s="17">
        <f t="shared" si="14"/>
        <v>5</v>
      </c>
      <c r="K123" s="18">
        <f t="shared" si="15"/>
        <v>5</v>
      </c>
      <c r="L123" s="19">
        <f t="shared" si="16"/>
        <v>5</v>
      </c>
      <c r="M123" s="20">
        <f t="shared" si="17"/>
        <v>0</v>
      </c>
      <c r="N123" s="20">
        <f t="shared" si="18"/>
        <v>0</v>
      </c>
      <c r="O123" s="20">
        <f t="shared" si="19"/>
        <v>0</v>
      </c>
      <c r="P123" s="20">
        <f t="shared" si="20"/>
        <v>0</v>
      </c>
      <c r="Q123" s="20">
        <f t="shared" si="21"/>
        <v>0</v>
      </c>
      <c r="R123" s="21">
        <v>0</v>
      </c>
      <c r="S123" s="22">
        <f t="shared" si="22"/>
        <v>5</v>
      </c>
      <c r="T123" s="22">
        <f t="shared" si="23"/>
        <v>0</v>
      </c>
      <c r="U123" s="22">
        <f t="shared" si="24"/>
        <v>0</v>
      </c>
      <c r="V123" s="22">
        <f t="shared" si="25"/>
        <v>0</v>
      </c>
      <c r="W123" s="22">
        <f>IFERROR(LARGE((#REF!),1),0)</f>
        <v>0</v>
      </c>
      <c r="X123" s="26">
        <v>5</v>
      </c>
      <c r="Y123" s="27"/>
      <c r="Z123" s="27"/>
      <c r="AA123" s="27"/>
      <c r="AB123" s="27"/>
      <c r="AC123" s="53"/>
    </row>
    <row r="124" spans="1:29" ht="15" customHeight="1" x14ac:dyDescent="0.3">
      <c r="A124" s="130" t="s">
        <v>168</v>
      </c>
      <c r="B124" s="178" t="s">
        <v>262</v>
      </c>
      <c r="C124" s="108" t="s">
        <v>240</v>
      </c>
      <c r="D124" s="101">
        <v>3</v>
      </c>
      <c r="E124" s="101" t="s">
        <v>39</v>
      </c>
      <c r="F124" s="103">
        <f t="shared" si="26"/>
        <v>31</v>
      </c>
      <c r="G124" s="115" t="s">
        <v>1901</v>
      </c>
      <c r="H124" s="116" t="s">
        <v>1902</v>
      </c>
      <c r="I124" s="71">
        <v>40805</v>
      </c>
      <c r="J124" s="17">
        <f t="shared" si="14"/>
        <v>5</v>
      </c>
      <c r="K124" s="18">
        <f t="shared" si="15"/>
        <v>5</v>
      </c>
      <c r="L124" s="19">
        <f t="shared" si="16"/>
        <v>5</v>
      </c>
      <c r="M124" s="20">
        <f t="shared" si="17"/>
        <v>0</v>
      </c>
      <c r="N124" s="20">
        <f t="shared" si="18"/>
        <v>0</v>
      </c>
      <c r="O124" s="20">
        <f t="shared" si="19"/>
        <v>0</v>
      </c>
      <c r="P124" s="20">
        <f t="shared" si="20"/>
        <v>0</v>
      </c>
      <c r="Q124" s="20">
        <f t="shared" si="21"/>
        <v>0</v>
      </c>
      <c r="R124" s="21">
        <v>0</v>
      </c>
      <c r="S124" s="22">
        <f t="shared" si="22"/>
        <v>5</v>
      </c>
      <c r="T124" s="22">
        <f t="shared" si="23"/>
        <v>0</v>
      </c>
      <c r="U124" s="22">
        <f t="shared" si="24"/>
        <v>0</v>
      </c>
      <c r="V124" s="22">
        <f t="shared" si="25"/>
        <v>0</v>
      </c>
      <c r="W124" s="22">
        <f>IFERROR(LARGE((#REF!),1),0)</f>
        <v>0</v>
      </c>
      <c r="X124" s="26">
        <v>5</v>
      </c>
      <c r="Y124" s="27"/>
      <c r="Z124" s="27"/>
      <c r="AA124" s="27"/>
      <c r="AB124" s="27"/>
      <c r="AC124" s="53"/>
    </row>
    <row r="125" spans="1:29" ht="15" customHeight="1" x14ac:dyDescent="0.3">
      <c r="A125" s="130" t="s">
        <v>168</v>
      </c>
      <c r="B125" s="125" t="s">
        <v>1170</v>
      </c>
      <c r="C125" s="126" t="s">
        <v>1095</v>
      </c>
      <c r="D125" s="101">
        <v>1</v>
      </c>
      <c r="E125" s="101" t="s">
        <v>75</v>
      </c>
      <c r="F125" s="103">
        <f t="shared" si="26"/>
        <v>32</v>
      </c>
      <c r="G125" s="117" t="s">
        <v>1884</v>
      </c>
      <c r="H125" s="118" t="s">
        <v>1885</v>
      </c>
      <c r="I125" s="74">
        <v>40799</v>
      </c>
      <c r="J125" s="17">
        <f t="shared" si="14"/>
        <v>5</v>
      </c>
      <c r="K125" s="18">
        <f t="shared" si="15"/>
        <v>5</v>
      </c>
      <c r="L125" s="19">
        <f t="shared" si="16"/>
        <v>5</v>
      </c>
      <c r="M125" s="20">
        <f t="shared" si="17"/>
        <v>0</v>
      </c>
      <c r="N125" s="20">
        <f t="shared" si="18"/>
        <v>0</v>
      </c>
      <c r="O125" s="20">
        <f t="shared" si="19"/>
        <v>0</v>
      </c>
      <c r="P125" s="20">
        <f t="shared" si="20"/>
        <v>0</v>
      </c>
      <c r="Q125" s="20">
        <f t="shared" si="21"/>
        <v>0</v>
      </c>
      <c r="R125" s="21">
        <v>0</v>
      </c>
      <c r="S125" s="22">
        <f t="shared" si="22"/>
        <v>5</v>
      </c>
      <c r="T125" s="22">
        <f t="shared" si="23"/>
        <v>0</v>
      </c>
      <c r="U125" s="22">
        <f t="shared" si="24"/>
        <v>0</v>
      </c>
      <c r="V125" s="22">
        <f t="shared" si="25"/>
        <v>0</v>
      </c>
      <c r="W125" s="22">
        <f>IFERROR(LARGE((#REF!),1),0)</f>
        <v>0</v>
      </c>
      <c r="X125" s="26">
        <v>5</v>
      </c>
      <c r="Y125" s="27"/>
      <c r="Z125" s="27"/>
      <c r="AA125" s="27"/>
      <c r="AB125" s="27"/>
      <c r="AC125" s="53"/>
    </row>
    <row r="126" spans="1:29" ht="15" customHeight="1" x14ac:dyDescent="0.3">
      <c r="A126" s="130" t="s">
        <v>168</v>
      </c>
      <c r="B126" s="190" t="s">
        <v>130</v>
      </c>
      <c r="C126" s="108" t="s">
        <v>131</v>
      </c>
      <c r="D126" s="110">
        <v>8</v>
      </c>
      <c r="E126" s="110" t="s">
        <v>49</v>
      </c>
      <c r="F126" s="103">
        <f t="shared" ref="F126:F152" si="27">F125+1</f>
        <v>33</v>
      </c>
      <c r="G126" s="117" t="s">
        <v>1908</v>
      </c>
      <c r="H126" s="118" t="s">
        <v>1909</v>
      </c>
      <c r="I126" s="74">
        <v>40745</v>
      </c>
      <c r="J126" s="17">
        <f t="shared" si="14"/>
        <v>5</v>
      </c>
      <c r="K126" s="18">
        <f t="shared" si="15"/>
        <v>5</v>
      </c>
      <c r="L126" s="19">
        <f t="shared" si="16"/>
        <v>5</v>
      </c>
      <c r="M126" s="20">
        <f t="shared" si="17"/>
        <v>0</v>
      </c>
      <c r="N126" s="20">
        <f t="shared" si="18"/>
        <v>0</v>
      </c>
      <c r="O126" s="20">
        <f t="shared" si="19"/>
        <v>0</v>
      </c>
      <c r="P126" s="20">
        <f t="shared" si="20"/>
        <v>0</v>
      </c>
      <c r="Q126" s="20">
        <f t="shared" si="21"/>
        <v>0</v>
      </c>
      <c r="R126" s="21">
        <v>0</v>
      </c>
      <c r="S126" s="22">
        <f t="shared" si="22"/>
        <v>5</v>
      </c>
      <c r="T126" s="22">
        <f t="shared" si="23"/>
        <v>0</v>
      </c>
      <c r="U126" s="22">
        <f t="shared" si="24"/>
        <v>0</v>
      </c>
      <c r="V126" s="22">
        <f t="shared" si="25"/>
        <v>0</v>
      </c>
      <c r="W126" s="22">
        <f>IFERROR(LARGE((#REF!),1),0)</f>
        <v>0</v>
      </c>
      <c r="X126" s="26">
        <v>5</v>
      </c>
      <c r="Y126" s="27"/>
      <c r="Z126" s="27"/>
      <c r="AA126" s="27"/>
      <c r="AB126" s="28"/>
      <c r="AC126" s="25"/>
    </row>
    <row r="127" spans="1:29" ht="15" customHeight="1" x14ac:dyDescent="0.3">
      <c r="A127" s="130" t="s">
        <v>168</v>
      </c>
      <c r="B127" s="125" t="s">
        <v>1017</v>
      </c>
      <c r="C127" s="126" t="s">
        <v>943</v>
      </c>
      <c r="D127" s="101">
        <v>5</v>
      </c>
      <c r="E127" s="101" t="s">
        <v>53</v>
      </c>
      <c r="F127" s="103">
        <f t="shared" si="27"/>
        <v>34</v>
      </c>
      <c r="G127" s="117" t="s">
        <v>1856</v>
      </c>
      <c r="H127" s="118" t="s">
        <v>1900</v>
      </c>
      <c r="I127" s="74">
        <v>40718</v>
      </c>
      <c r="J127" s="17">
        <f t="shared" si="14"/>
        <v>5</v>
      </c>
      <c r="K127" s="18">
        <f t="shared" si="15"/>
        <v>5</v>
      </c>
      <c r="L127" s="19">
        <f t="shared" si="16"/>
        <v>5</v>
      </c>
      <c r="M127" s="20">
        <f t="shared" si="17"/>
        <v>0</v>
      </c>
      <c r="N127" s="20">
        <f t="shared" si="18"/>
        <v>0</v>
      </c>
      <c r="O127" s="20">
        <f t="shared" si="19"/>
        <v>0</v>
      </c>
      <c r="P127" s="20">
        <f t="shared" si="20"/>
        <v>0</v>
      </c>
      <c r="Q127" s="20">
        <f t="shared" si="21"/>
        <v>0</v>
      </c>
      <c r="R127" s="21">
        <v>0</v>
      </c>
      <c r="S127" s="22">
        <f t="shared" si="22"/>
        <v>5</v>
      </c>
      <c r="T127" s="22">
        <f t="shared" si="23"/>
        <v>0</v>
      </c>
      <c r="U127" s="22">
        <f t="shared" si="24"/>
        <v>0</v>
      </c>
      <c r="V127" s="22">
        <f t="shared" si="25"/>
        <v>0</v>
      </c>
      <c r="W127" s="22">
        <f>IFERROR(LARGE((#REF!),1),0)</f>
        <v>0</v>
      </c>
      <c r="X127" s="26">
        <v>5</v>
      </c>
      <c r="Y127" s="27"/>
      <c r="Z127" s="27"/>
      <c r="AA127" s="27"/>
      <c r="AB127" s="27"/>
      <c r="AC127" s="53"/>
    </row>
    <row r="128" spans="1:29" ht="15" customHeight="1" x14ac:dyDescent="0.3">
      <c r="A128" s="130" t="s">
        <v>168</v>
      </c>
      <c r="B128" s="125" t="s">
        <v>272</v>
      </c>
      <c r="C128" s="126" t="s">
        <v>257</v>
      </c>
      <c r="D128" s="101">
        <v>6</v>
      </c>
      <c r="E128" s="101" t="s">
        <v>31</v>
      </c>
      <c r="F128" s="103">
        <f t="shared" si="27"/>
        <v>35</v>
      </c>
      <c r="G128" s="117" t="s">
        <v>228</v>
      </c>
      <c r="H128" s="118" t="s">
        <v>1889</v>
      </c>
      <c r="I128" s="74">
        <v>40706</v>
      </c>
      <c r="J128" s="17">
        <f t="shared" si="14"/>
        <v>5</v>
      </c>
      <c r="K128" s="18">
        <f t="shared" si="15"/>
        <v>5</v>
      </c>
      <c r="L128" s="19">
        <f t="shared" si="16"/>
        <v>5</v>
      </c>
      <c r="M128" s="20">
        <f t="shared" si="17"/>
        <v>0</v>
      </c>
      <c r="N128" s="20">
        <f t="shared" si="18"/>
        <v>0</v>
      </c>
      <c r="O128" s="20">
        <f t="shared" si="19"/>
        <v>0</v>
      </c>
      <c r="P128" s="20">
        <f t="shared" si="20"/>
        <v>0</v>
      </c>
      <c r="Q128" s="20">
        <f t="shared" si="21"/>
        <v>0</v>
      </c>
      <c r="R128" s="21">
        <v>0</v>
      </c>
      <c r="S128" s="22">
        <f t="shared" si="22"/>
        <v>5</v>
      </c>
      <c r="T128" s="22">
        <f t="shared" si="23"/>
        <v>0</v>
      </c>
      <c r="U128" s="22">
        <f t="shared" si="24"/>
        <v>0</v>
      </c>
      <c r="V128" s="22">
        <f t="shared" si="25"/>
        <v>0</v>
      </c>
      <c r="W128" s="22">
        <f>IFERROR(LARGE((#REF!),1),0)</f>
        <v>0</v>
      </c>
      <c r="X128" s="26">
        <v>5</v>
      </c>
      <c r="Y128" s="27"/>
      <c r="Z128" s="27"/>
      <c r="AA128" s="27"/>
      <c r="AB128" s="27"/>
      <c r="AC128" s="53"/>
    </row>
    <row r="129" spans="1:29" ht="15" customHeight="1" x14ac:dyDescent="0.3">
      <c r="A129" s="130" t="s">
        <v>168</v>
      </c>
      <c r="B129" s="125" t="s">
        <v>1170</v>
      </c>
      <c r="C129" s="126" t="s">
        <v>1095</v>
      </c>
      <c r="D129" s="101">
        <v>1</v>
      </c>
      <c r="E129" s="101" t="s">
        <v>75</v>
      </c>
      <c r="F129" s="103">
        <f t="shared" si="27"/>
        <v>36</v>
      </c>
      <c r="G129" s="117" t="s">
        <v>198</v>
      </c>
      <c r="H129" s="118" t="s">
        <v>1899</v>
      </c>
      <c r="I129" s="74">
        <v>40697</v>
      </c>
      <c r="J129" s="17">
        <f t="shared" si="14"/>
        <v>5</v>
      </c>
      <c r="K129" s="18">
        <f t="shared" si="15"/>
        <v>5</v>
      </c>
      <c r="L129" s="19">
        <f t="shared" si="16"/>
        <v>5</v>
      </c>
      <c r="M129" s="20">
        <f t="shared" si="17"/>
        <v>0</v>
      </c>
      <c r="N129" s="20">
        <f t="shared" si="18"/>
        <v>0</v>
      </c>
      <c r="O129" s="20">
        <f t="shared" si="19"/>
        <v>0</v>
      </c>
      <c r="P129" s="20">
        <f t="shared" si="20"/>
        <v>0</v>
      </c>
      <c r="Q129" s="20">
        <f t="shared" si="21"/>
        <v>0</v>
      </c>
      <c r="R129" s="21">
        <v>0</v>
      </c>
      <c r="S129" s="22">
        <f t="shared" si="22"/>
        <v>5</v>
      </c>
      <c r="T129" s="22">
        <f t="shared" si="23"/>
        <v>0</v>
      </c>
      <c r="U129" s="22">
        <f t="shared" si="24"/>
        <v>0</v>
      </c>
      <c r="V129" s="22">
        <f t="shared" si="25"/>
        <v>0</v>
      </c>
      <c r="W129" s="22">
        <f>IFERROR(LARGE((#REF!),1),0)</f>
        <v>0</v>
      </c>
      <c r="X129" s="26">
        <v>5</v>
      </c>
      <c r="Y129" s="27"/>
      <c r="Z129" s="27"/>
      <c r="AA129" s="27"/>
      <c r="AB129" s="27"/>
      <c r="AC129" s="53"/>
    </row>
    <row r="130" spans="1:29" ht="15" customHeight="1" x14ac:dyDescent="0.3">
      <c r="A130" s="130" t="s">
        <v>168</v>
      </c>
      <c r="B130" s="125" t="s">
        <v>1999</v>
      </c>
      <c r="C130" s="126" t="s">
        <v>1217</v>
      </c>
      <c r="D130" s="101">
        <v>12</v>
      </c>
      <c r="E130" s="101" t="s">
        <v>25</v>
      </c>
      <c r="F130" s="103">
        <f t="shared" si="27"/>
        <v>37</v>
      </c>
      <c r="G130" s="117" t="s">
        <v>1504</v>
      </c>
      <c r="H130" s="118" t="s">
        <v>1505</v>
      </c>
      <c r="I130" s="74">
        <v>40686</v>
      </c>
      <c r="J130" s="17">
        <f t="shared" si="14"/>
        <v>5</v>
      </c>
      <c r="K130" s="18">
        <f t="shared" si="15"/>
        <v>5</v>
      </c>
      <c r="L130" s="19">
        <f t="shared" si="16"/>
        <v>5</v>
      </c>
      <c r="M130" s="20">
        <f t="shared" si="17"/>
        <v>0</v>
      </c>
      <c r="N130" s="20">
        <f t="shared" si="18"/>
        <v>0</v>
      </c>
      <c r="O130" s="20">
        <f t="shared" si="19"/>
        <v>0</v>
      </c>
      <c r="P130" s="20">
        <f t="shared" si="20"/>
        <v>0</v>
      </c>
      <c r="Q130" s="20">
        <f t="shared" si="21"/>
        <v>0</v>
      </c>
      <c r="R130" s="21">
        <v>0</v>
      </c>
      <c r="S130" s="22">
        <f t="shared" si="22"/>
        <v>5</v>
      </c>
      <c r="T130" s="22">
        <f t="shared" si="23"/>
        <v>0</v>
      </c>
      <c r="U130" s="22">
        <f t="shared" si="24"/>
        <v>0</v>
      </c>
      <c r="V130" s="22">
        <f t="shared" si="25"/>
        <v>0</v>
      </c>
      <c r="W130" s="22">
        <f>IFERROR(LARGE((#REF!),1),0)</f>
        <v>0</v>
      </c>
      <c r="X130" s="26">
        <v>5</v>
      </c>
      <c r="Y130" s="27"/>
      <c r="Z130" s="27"/>
      <c r="AA130" s="27"/>
      <c r="AB130" s="27"/>
      <c r="AC130" s="53"/>
    </row>
    <row r="131" spans="1:29" ht="15" customHeight="1" x14ac:dyDescent="0.3">
      <c r="A131" s="130" t="s">
        <v>168</v>
      </c>
      <c r="B131" s="125" t="s">
        <v>1997</v>
      </c>
      <c r="C131" s="126" t="s">
        <v>1571</v>
      </c>
      <c r="D131" s="101">
        <v>8</v>
      </c>
      <c r="E131" s="101" t="s">
        <v>49</v>
      </c>
      <c r="F131" s="103">
        <f t="shared" si="27"/>
        <v>38</v>
      </c>
      <c r="G131" s="117" t="s">
        <v>1903</v>
      </c>
      <c r="H131" s="118" t="s">
        <v>1904</v>
      </c>
      <c r="I131" s="74">
        <v>40625</v>
      </c>
      <c r="J131" s="17">
        <f t="shared" si="14"/>
        <v>5</v>
      </c>
      <c r="K131" s="18">
        <f t="shared" si="15"/>
        <v>5</v>
      </c>
      <c r="L131" s="19">
        <f t="shared" si="16"/>
        <v>5</v>
      </c>
      <c r="M131" s="20">
        <f t="shared" si="17"/>
        <v>0</v>
      </c>
      <c r="N131" s="20">
        <f t="shared" si="18"/>
        <v>0</v>
      </c>
      <c r="O131" s="20">
        <f t="shared" si="19"/>
        <v>0</v>
      </c>
      <c r="P131" s="20">
        <f t="shared" si="20"/>
        <v>0</v>
      </c>
      <c r="Q131" s="20">
        <f t="shared" si="21"/>
        <v>0</v>
      </c>
      <c r="R131" s="21">
        <v>0</v>
      </c>
      <c r="S131" s="22">
        <f t="shared" si="22"/>
        <v>5</v>
      </c>
      <c r="T131" s="22">
        <f t="shared" si="23"/>
        <v>0</v>
      </c>
      <c r="U131" s="22">
        <f t="shared" si="24"/>
        <v>0</v>
      </c>
      <c r="V131" s="22">
        <f t="shared" si="25"/>
        <v>0</v>
      </c>
      <c r="W131" s="22">
        <f>IFERROR(LARGE((#REF!),1),0)</f>
        <v>0</v>
      </c>
      <c r="X131" s="26">
        <v>5</v>
      </c>
      <c r="Y131" s="27"/>
      <c r="Z131" s="27"/>
      <c r="AA131" s="27"/>
      <c r="AB131" s="27"/>
      <c r="AC131" s="53"/>
    </row>
    <row r="132" spans="1:29" ht="15" customHeight="1" x14ac:dyDescent="0.3">
      <c r="A132" s="130" t="s">
        <v>168</v>
      </c>
      <c r="B132" s="125" t="s">
        <v>2055</v>
      </c>
      <c r="C132" s="126" t="s">
        <v>1455</v>
      </c>
      <c r="D132" s="101">
        <v>20</v>
      </c>
      <c r="E132" s="101" t="s">
        <v>40</v>
      </c>
      <c r="F132" s="103">
        <f t="shared" si="27"/>
        <v>39</v>
      </c>
      <c r="G132" s="117" t="s">
        <v>1502</v>
      </c>
      <c r="H132" s="118" t="s">
        <v>1509</v>
      </c>
      <c r="I132" s="74">
        <v>40597</v>
      </c>
      <c r="J132" s="17">
        <f t="shared" ref="J132:J196" si="28">SUM(L132:R132)</f>
        <v>5</v>
      </c>
      <c r="K132" s="18">
        <f t="shared" si="15"/>
        <v>5</v>
      </c>
      <c r="L132" s="19">
        <f t="shared" si="16"/>
        <v>5</v>
      </c>
      <c r="M132" s="20">
        <f t="shared" si="17"/>
        <v>0</v>
      </c>
      <c r="N132" s="20">
        <f t="shared" si="18"/>
        <v>0</v>
      </c>
      <c r="O132" s="20">
        <f t="shared" si="19"/>
        <v>0</v>
      </c>
      <c r="P132" s="20">
        <f t="shared" si="20"/>
        <v>0</v>
      </c>
      <c r="Q132" s="20">
        <f t="shared" si="21"/>
        <v>0</v>
      </c>
      <c r="R132" s="21">
        <v>0</v>
      </c>
      <c r="S132" s="22">
        <f t="shared" si="22"/>
        <v>5</v>
      </c>
      <c r="T132" s="22">
        <f t="shared" si="23"/>
        <v>0</v>
      </c>
      <c r="U132" s="22">
        <f t="shared" si="24"/>
        <v>0</v>
      </c>
      <c r="V132" s="22">
        <f t="shared" si="25"/>
        <v>0</v>
      </c>
      <c r="W132" s="22">
        <f>IFERROR(LARGE((#REF!),1),0)</f>
        <v>0</v>
      </c>
      <c r="X132" s="26">
        <v>5</v>
      </c>
      <c r="Y132" s="27"/>
      <c r="Z132" s="27"/>
      <c r="AA132" s="27"/>
      <c r="AB132" s="27"/>
      <c r="AC132" s="53"/>
    </row>
    <row r="133" spans="1:29" ht="15" customHeight="1" x14ac:dyDescent="0.3">
      <c r="A133" s="130" t="s">
        <v>168</v>
      </c>
      <c r="B133" s="125" t="s">
        <v>87</v>
      </c>
      <c r="C133" s="126" t="s">
        <v>88</v>
      </c>
      <c r="D133" s="101">
        <v>1</v>
      </c>
      <c r="E133" s="101" t="s">
        <v>75</v>
      </c>
      <c r="F133" s="103">
        <f t="shared" si="27"/>
        <v>40</v>
      </c>
      <c r="G133" s="117" t="s">
        <v>1897</v>
      </c>
      <c r="H133" s="118" t="s">
        <v>1898</v>
      </c>
      <c r="I133" s="74">
        <v>40555</v>
      </c>
      <c r="J133" s="17">
        <f t="shared" si="28"/>
        <v>5</v>
      </c>
      <c r="K133" s="18">
        <f t="shared" ref="K133:K197" si="29">SUM(L133:Q133)</f>
        <v>5</v>
      </c>
      <c r="L133" s="19">
        <f t="shared" ref="L133:L197" si="30">IFERROR(LARGE((S133:W133),1),0)</f>
        <v>5</v>
      </c>
      <c r="M133" s="20">
        <f t="shared" ref="M133:M197" si="31">IFERROR(LARGE((S133:W133),2),0)</f>
        <v>0</v>
      </c>
      <c r="N133" s="20">
        <f t="shared" ref="N133:N197" si="32">IFERROR(LARGE((S133:W133),3),0)</f>
        <v>0</v>
      </c>
      <c r="O133" s="20">
        <f t="shared" ref="O133:O197" si="33">IFERROR(LARGE((S133:W133),4),0)</f>
        <v>0</v>
      </c>
      <c r="P133" s="20">
        <f t="shared" ref="P133:P197" si="34">IFERROR(LARGE((S133:W133),5),0)</f>
        <v>0</v>
      </c>
      <c r="Q133" s="20">
        <f t="shared" ref="Q133:Q197" si="35">IFERROR(LARGE((S133:W133),6),0)</f>
        <v>0</v>
      </c>
      <c r="R133" s="21">
        <v>0</v>
      </c>
      <c r="S133" s="22">
        <f t="shared" ref="S133:S197" si="36">IFERROR(LARGE((X133:AC133),1),0)</f>
        <v>5</v>
      </c>
      <c r="T133" s="22">
        <f t="shared" ref="T133:T197" si="37">IFERROR(LARGE((X133:AC133),2),0)</f>
        <v>0</v>
      </c>
      <c r="U133" s="22">
        <f t="shared" ref="U133:U197" si="38">IFERROR(LARGE((X133:AC133),3),0)</f>
        <v>0</v>
      </c>
      <c r="V133" s="22">
        <f t="shared" ref="V133:V197" si="39">IFERROR(LARGE((X133:AC133),4),0)</f>
        <v>0</v>
      </c>
      <c r="W133" s="22">
        <f>IFERROR(LARGE((#REF!),1),0)</f>
        <v>0</v>
      </c>
      <c r="X133" s="26">
        <v>5</v>
      </c>
      <c r="Y133" s="27"/>
      <c r="Z133" s="27"/>
      <c r="AA133" s="27"/>
      <c r="AB133" s="27"/>
      <c r="AC133" s="53"/>
    </row>
    <row r="134" spans="1:29" ht="15" customHeight="1" x14ac:dyDescent="0.3">
      <c r="A134" s="130" t="s">
        <v>168</v>
      </c>
      <c r="B134" s="178" t="s">
        <v>2065</v>
      </c>
      <c r="C134" s="108" t="s">
        <v>1910</v>
      </c>
      <c r="D134" s="101">
        <v>9</v>
      </c>
      <c r="E134" s="101" t="s">
        <v>33</v>
      </c>
      <c r="F134" s="103">
        <f t="shared" si="27"/>
        <v>41</v>
      </c>
      <c r="G134" s="115" t="s">
        <v>1843</v>
      </c>
      <c r="H134" s="116" t="s">
        <v>1896</v>
      </c>
      <c r="I134" s="71">
        <v>40506</v>
      </c>
      <c r="J134" s="17">
        <f t="shared" si="28"/>
        <v>5</v>
      </c>
      <c r="K134" s="18">
        <f t="shared" si="29"/>
        <v>5</v>
      </c>
      <c r="L134" s="19">
        <f t="shared" si="30"/>
        <v>5</v>
      </c>
      <c r="M134" s="20">
        <f t="shared" si="31"/>
        <v>0</v>
      </c>
      <c r="N134" s="20">
        <f t="shared" si="32"/>
        <v>0</v>
      </c>
      <c r="O134" s="20">
        <f t="shared" si="33"/>
        <v>0</v>
      </c>
      <c r="P134" s="20">
        <f t="shared" si="34"/>
        <v>0</v>
      </c>
      <c r="Q134" s="20">
        <f t="shared" si="35"/>
        <v>0</v>
      </c>
      <c r="R134" s="21">
        <v>0</v>
      </c>
      <c r="S134" s="22">
        <f t="shared" si="36"/>
        <v>5</v>
      </c>
      <c r="T134" s="22">
        <f t="shared" si="37"/>
        <v>0</v>
      </c>
      <c r="U134" s="22">
        <f t="shared" si="38"/>
        <v>0</v>
      </c>
      <c r="V134" s="22">
        <f t="shared" si="39"/>
        <v>0</v>
      </c>
      <c r="W134" s="22">
        <f>IFERROR(LARGE((#REF!),1),0)</f>
        <v>0</v>
      </c>
      <c r="X134" s="26">
        <v>5</v>
      </c>
      <c r="Y134" s="27"/>
      <c r="Z134" s="27"/>
      <c r="AA134" s="27"/>
      <c r="AB134" s="27"/>
      <c r="AC134" s="53"/>
    </row>
    <row r="135" spans="1:29" ht="15" customHeight="1" x14ac:dyDescent="0.3">
      <c r="A135" s="130" t="s">
        <v>168</v>
      </c>
      <c r="B135" s="178" t="s">
        <v>2063</v>
      </c>
      <c r="C135" s="108" t="s">
        <v>1491</v>
      </c>
      <c r="D135" s="101">
        <v>16</v>
      </c>
      <c r="E135" s="101" t="s">
        <v>44</v>
      </c>
      <c r="F135" s="103">
        <f t="shared" si="27"/>
        <v>42</v>
      </c>
      <c r="G135" s="115" t="s">
        <v>1507</v>
      </c>
      <c r="H135" s="116" t="s">
        <v>1508</v>
      </c>
      <c r="I135" s="71">
        <v>40479</v>
      </c>
      <c r="J135" s="17">
        <f t="shared" si="28"/>
        <v>5</v>
      </c>
      <c r="K135" s="18">
        <f t="shared" si="29"/>
        <v>5</v>
      </c>
      <c r="L135" s="19">
        <f t="shared" si="30"/>
        <v>5</v>
      </c>
      <c r="M135" s="20">
        <f t="shared" si="31"/>
        <v>0</v>
      </c>
      <c r="N135" s="20">
        <f t="shared" si="32"/>
        <v>0</v>
      </c>
      <c r="O135" s="20">
        <f t="shared" si="33"/>
        <v>0</v>
      </c>
      <c r="P135" s="20">
        <f t="shared" si="34"/>
        <v>0</v>
      </c>
      <c r="Q135" s="20">
        <f t="shared" si="35"/>
        <v>0</v>
      </c>
      <c r="R135" s="21">
        <v>0</v>
      </c>
      <c r="S135" s="22">
        <f t="shared" si="36"/>
        <v>5</v>
      </c>
      <c r="T135" s="22">
        <f t="shared" si="37"/>
        <v>0</v>
      </c>
      <c r="U135" s="22">
        <f t="shared" si="38"/>
        <v>0</v>
      </c>
      <c r="V135" s="22">
        <f t="shared" si="39"/>
        <v>0</v>
      </c>
      <c r="W135" s="22">
        <f>IFERROR(LARGE((#REF!),1),0)</f>
        <v>0</v>
      </c>
      <c r="X135" s="26">
        <v>5</v>
      </c>
      <c r="Y135" s="27"/>
      <c r="Z135" s="27"/>
      <c r="AA135" s="27"/>
      <c r="AB135" s="27"/>
      <c r="AC135" s="53"/>
    </row>
    <row r="136" spans="1:29" ht="15" customHeight="1" x14ac:dyDescent="0.3">
      <c r="A136" s="130" t="s">
        <v>168</v>
      </c>
      <c r="B136" s="178" t="s">
        <v>2013</v>
      </c>
      <c r="C136" s="108" t="s">
        <v>1260</v>
      </c>
      <c r="D136" s="101">
        <v>12</v>
      </c>
      <c r="E136" s="101" t="s">
        <v>25</v>
      </c>
      <c r="F136" s="103">
        <f t="shared" si="27"/>
        <v>43</v>
      </c>
      <c r="G136" s="115" t="s">
        <v>164</v>
      </c>
      <c r="H136" s="116" t="s">
        <v>1506</v>
      </c>
      <c r="I136" s="71">
        <v>40443</v>
      </c>
      <c r="J136" s="17">
        <f t="shared" si="28"/>
        <v>5</v>
      </c>
      <c r="K136" s="18">
        <f t="shared" si="29"/>
        <v>5</v>
      </c>
      <c r="L136" s="19">
        <f t="shared" si="30"/>
        <v>5</v>
      </c>
      <c r="M136" s="20">
        <f t="shared" si="31"/>
        <v>0</v>
      </c>
      <c r="N136" s="20">
        <f t="shared" si="32"/>
        <v>0</v>
      </c>
      <c r="O136" s="20">
        <f t="shared" si="33"/>
        <v>0</v>
      </c>
      <c r="P136" s="20">
        <f t="shared" si="34"/>
        <v>0</v>
      </c>
      <c r="Q136" s="20">
        <f t="shared" si="35"/>
        <v>0</v>
      </c>
      <c r="R136" s="21">
        <v>0</v>
      </c>
      <c r="S136" s="22">
        <f t="shared" si="36"/>
        <v>5</v>
      </c>
      <c r="T136" s="22">
        <f t="shared" si="37"/>
        <v>0</v>
      </c>
      <c r="U136" s="22">
        <f t="shared" si="38"/>
        <v>0</v>
      </c>
      <c r="V136" s="22">
        <f t="shared" si="39"/>
        <v>0</v>
      </c>
      <c r="W136" s="22">
        <f>IFERROR(LARGE((#REF!),1),0)</f>
        <v>0</v>
      </c>
      <c r="X136" s="26">
        <v>5</v>
      </c>
      <c r="Y136" s="27"/>
      <c r="Z136" s="27"/>
      <c r="AA136" s="27"/>
      <c r="AB136" s="27"/>
      <c r="AC136" s="53"/>
    </row>
    <row r="137" spans="1:29" ht="15" customHeight="1" x14ac:dyDescent="0.3">
      <c r="A137" s="130" t="s">
        <v>168</v>
      </c>
      <c r="B137" s="178" t="s">
        <v>342</v>
      </c>
      <c r="C137" s="108" t="s">
        <v>296</v>
      </c>
      <c r="D137" s="101">
        <v>9</v>
      </c>
      <c r="E137" s="101" t="s">
        <v>33</v>
      </c>
      <c r="F137" s="103">
        <f t="shared" si="27"/>
        <v>44</v>
      </c>
      <c r="G137" s="115" t="s">
        <v>1852</v>
      </c>
      <c r="H137" s="116" t="s">
        <v>1888</v>
      </c>
      <c r="I137" s="71">
        <v>40436</v>
      </c>
      <c r="J137" s="17">
        <f t="shared" si="28"/>
        <v>5</v>
      </c>
      <c r="K137" s="18">
        <f t="shared" si="29"/>
        <v>5</v>
      </c>
      <c r="L137" s="19">
        <f t="shared" si="30"/>
        <v>5</v>
      </c>
      <c r="M137" s="20">
        <f t="shared" si="31"/>
        <v>0</v>
      </c>
      <c r="N137" s="20">
        <f t="shared" si="32"/>
        <v>0</v>
      </c>
      <c r="O137" s="20">
        <f t="shared" si="33"/>
        <v>0</v>
      </c>
      <c r="P137" s="20">
        <f t="shared" si="34"/>
        <v>0</v>
      </c>
      <c r="Q137" s="20">
        <f t="shared" si="35"/>
        <v>0</v>
      </c>
      <c r="R137" s="21">
        <v>0</v>
      </c>
      <c r="S137" s="22">
        <f t="shared" si="36"/>
        <v>5</v>
      </c>
      <c r="T137" s="22">
        <f t="shared" si="37"/>
        <v>0</v>
      </c>
      <c r="U137" s="22">
        <f t="shared" si="38"/>
        <v>0</v>
      </c>
      <c r="V137" s="22">
        <f t="shared" si="39"/>
        <v>0</v>
      </c>
      <c r="W137" s="22">
        <f>IFERROR(LARGE((#REF!),1),0)</f>
        <v>0</v>
      </c>
      <c r="X137" s="26">
        <v>5</v>
      </c>
      <c r="Y137" s="27"/>
      <c r="Z137" s="27"/>
      <c r="AA137" s="27"/>
      <c r="AB137" s="27"/>
      <c r="AC137" s="53"/>
    </row>
    <row r="138" spans="1:29" ht="15" customHeight="1" x14ac:dyDescent="0.3">
      <c r="A138" s="130" t="s">
        <v>168</v>
      </c>
      <c r="B138" s="178" t="s">
        <v>1212</v>
      </c>
      <c r="C138" s="108" t="s">
        <v>27</v>
      </c>
      <c r="D138" s="101">
        <v>7</v>
      </c>
      <c r="E138" s="101" t="s">
        <v>28</v>
      </c>
      <c r="F138" s="103">
        <f t="shared" si="27"/>
        <v>45</v>
      </c>
      <c r="G138" s="115" t="s">
        <v>1498</v>
      </c>
      <c r="H138" s="116" t="s">
        <v>1499</v>
      </c>
      <c r="I138" s="71">
        <v>40420</v>
      </c>
      <c r="J138" s="17">
        <f t="shared" si="28"/>
        <v>5</v>
      </c>
      <c r="K138" s="18">
        <f t="shared" si="29"/>
        <v>5</v>
      </c>
      <c r="L138" s="19">
        <f t="shared" si="30"/>
        <v>5</v>
      </c>
      <c r="M138" s="20">
        <f t="shared" si="31"/>
        <v>0</v>
      </c>
      <c r="N138" s="20">
        <f t="shared" si="32"/>
        <v>0</v>
      </c>
      <c r="O138" s="20">
        <f t="shared" si="33"/>
        <v>0</v>
      </c>
      <c r="P138" s="20">
        <f t="shared" si="34"/>
        <v>0</v>
      </c>
      <c r="Q138" s="20">
        <f t="shared" si="35"/>
        <v>0</v>
      </c>
      <c r="R138" s="21">
        <v>0</v>
      </c>
      <c r="S138" s="22">
        <f t="shared" si="36"/>
        <v>5</v>
      </c>
      <c r="T138" s="22">
        <f t="shared" si="37"/>
        <v>0</v>
      </c>
      <c r="U138" s="22">
        <f t="shared" si="38"/>
        <v>0</v>
      </c>
      <c r="V138" s="22">
        <f t="shared" si="39"/>
        <v>0</v>
      </c>
      <c r="W138" s="22">
        <f>IFERROR(LARGE((#REF!),1),0)</f>
        <v>0</v>
      </c>
      <c r="X138" s="26">
        <v>5</v>
      </c>
      <c r="Y138" s="27"/>
      <c r="Z138" s="27"/>
      <c r="AA138" s="27"/>
      <c r="AB138" s="27"/>
      <c r="AC138" s="53"/>
    </row>
    <row r="139" spans="1:29" ht="15" customHeight="1" x14ac:dyDescent="0.3">
      <c r="A139" s="130" t="s">
        <v>168</v>
      </c>
      <c r="B139" s="178" t="s">
        <v>2038</v>
      </c>
      <c r="C139" s="108" t="s">
        <v>1742</v>
      </c>
      <c r="D139" s="101">
        <v>3</v>
      </c>
      <c r="E139" s="101" t="s">
        <v>39</v>
      </c>
      <c r="F139" s="103">
        <f t="shared" si="27"/>
        <v>46</v>
      </c>
      <c r="G139" s="115" t="s">
        <v>1890</v>
      </c>
      <c r="H139" s="116" t="s">
        <v>1891</v>
      </c>
      <c r="I139" s="71">
        <v>40375</v>
      </c>
      <c r="J139" s="17">
        <f t="shared" si="28"/>
        <v>5</v>
      </c>
      <c r="K139" s="18">
        <f t="shared" si="29"/>
        <v>5</v>
      </c>
      <c r="L139" s="19">
        <f t="shared" si="30"/>
        <v>5</v>
      </c>
      <c r="M139" s="20">
        <f t="shared" si="31"/>
        <v>0</v>
      </c>
      <c r="N139" s="20">
        <f t="shared" si="32"/>
        <v>0</v>
      </c>
      <c r="O139" s="20">
        <f t="shared" si="33"/>
        <v>0</v>
      </c>
      <c r="P139" s="20">
        <f t="shared" si="34"/>
        <v>0</v>
      </c>
      <c r="Q139" s="20">
        <f t="shared" si="35"/>
        <v>0</v>
      </c>
      <c r="R139" s="21">
        <v>0</v>
      </c>
      <c r="S139" s="22">
        <f t="shared" si="36"/>
        <v>5</v>
      </c>
      <c r="T139" s="22">
        <f t="shared" si="37"/>
        <v>0</v>
      </c>
      <c r="U139" s="22">
        <f t="shared" si="38"/>
        <v>0</v>
      </c>
      <c r="V139" s="22">
        <f t="shared" si="39"/>
        <v>0</v>
      </c>
      <c r="W139" s="22">
        <f>IFERROR(LARGE((#REF!),1),0)</f>
        <v>0</v>
      </c>
      <c r="X139" s="26">
        <v>5</v>
      </c>
      <c r="Y139" s="27"/>
      <c r="Z139" s="27"/>
      <c r="AA139" s="27"/>
      <c r="AB139" s="27"/>
      <c r="AC139" s="53"/>
    </row>
    <row r="140" spans="1:29" ht="15" customHeight="1" x14ac:dyDescent="0.3">
      <c r="A140" s="130" t="s">
        <v>168</v>
      </c>
      <c r="B140" s="111" t="s">
        <v>195</v>
      </c>
      <c r="C140" s="110" t="s">
        <v>196</v>
      </c>
      <c r="D140" s="101">
        <v>20</v>
      </c>
      <c r="E140" s="101" t="s">
        <v>40</v>
      </c>
      <c r="F140" s="103">
        <f t="shared" si="27"/>
        <v>47</v>
      </c>
      <c r="G140" s="113" t="s">
        <v>172</v>
      </c>
      <c r="H140" s="114" t="s">
        <v>719</v>
      </c>
      <c r="I140" s="73">
        <v>40363</v>
      </c>
      <c r="J140" s="17">
        <f t="shared" si="28"/>
        <v>5</v>
      </c>
      <c r="K140" s="18">
        <f t="shared" si="29"/>
        <v>0</v>
      </c>
      <c r="L140" s="19">
        <f t="shared" si="30"/>
        <v>0</v>
      </c>
      <c r="M140" s="20">
        <f t="shared" si="31"/>
        <v>0</v>
      </c>
      <c r="N140" s="20">
        <f t="shared" si="32"/>
        <v>0</v>
      </c>
      <c r="O140" s="20">
        <f t="shared" si="33"/>
        <v>0</v>
      </c>
      <c r="P140" s="20">
        <f t="shared" si="34"/>
        <v>0</v>
      </c>
      <c r="Q140" s="20">
        <f t="shared" si="35"/>
        <v>0</v>
      </c>
      <c r="R140" s="21">
        <v>5</v>
      </c>
      <c r="S140" s="22">
        <f t="shared" si="36"/>
        <v>0</v>
      </c>
      <c r="T140" s="22">
        <f t="shared" si="37"/>
        <v>0</v>
      </c>
      <c r="U140" s="22">
        <f t="shared" si="38"/>
        <v>0</v>
      </c>
      <c r="V140" s="22">
        <f t="shared" si="39"/>
        <v>0</v>
      </c>
      <c r="W140" s="22">
        <f>IFERROR(LARGE((#REF!),1),0)</f>
        <v>0</v>
      </c>
      <c r="X140" s="26"/>
      <c r="Y140" s="27"/>
      <c r="Z140" s="27"/>
      <c r="AA140" s="27"/>
      <c r="AB140" s="27"/>
      <c r="AC140" s="53"/>
    </row>
    <row r="141" spans="1:29" ht="15" customHeight="1" x14ac:dyDescent="0.3">
      <c r="A141" s="130" t="s">
        <v>168</v>
      </c>
      <c r="B141" s="178" t="s">
        <v>2032</v>
      </c>
      <c r="C141" s="108" t="s">
        <v>1721</v>
      </c>
      <c r="D141" s="101">
        <v>9</v>
      </c>
      <c r="E141" s="101" t="s">
        <v>33</v>
      </c>
      <c r="F141" s="103">
        <f t="shared" si="27"/>
        <v>48</v>
      </c>
      <c r="G141" s="115" t="s">
        <v>1886</v>
      </c>
      <c r="H141" s="116" t="s">
        <v>1887</v>
      </c>
      <c r="I141" s="71">
        <v>40335</v>
      </c>
      <c r="J141" s="17">
        <f t="shared" si="28"/>
        <v>5</v>
      </c>
      <c r="K141" s="18">
        <f t="shared" si="29"/>
        <v>5</v>
      </c>
      <c r="L141" s="19">
        <f t="shared" si="30"/>
        <v>5</v>
      </c>
      <c r="M141" s="20">
        <f t="shared" si="31"/>
        <v>0</v>
      </c>
      <c r="N141" s="20">
        <f t="shared" si="32"/>
        <v>0</v>
      </c>
      <c r="O141" s="20">
        <f t="shared" si="33"/>
        <v>0</v>
      </c>
      <c r="P141" s="20">
        <f t="shared" si="34"/>
        <v>0</v>
      </c>
      <c r="Q141" s="20">
        <f t="shared" si="35"/>
        <v>0</v>
      </c>
      <c r="R141" s="21">
        <v>0</v>
      </c>
      <c r="S141" s="22">
        <f t="shared" si="36"/>
        <v>5</v>
      </c>
      <c r="T141" s="22">
        <f t="shared" si="37"/>
        <v>0</v>
      </c>
      <c r="U141" s="22">
        <f t="shared" si="38"/>
        <v>0</v>
      </c>
      <c r="V141" s="22">
        <f t="shared" si="39"/>
        <v>0</v>
      </c>
      <c r="W141" s="22">
        <f>IFERROR(LARGE((#REF!),1),0)</f>
        <v>0</v>
      </c>
      <c r="X141" s="26">
        <v>5</v>
      </c>
      <c r="Y141" s="27"/>
      <c r="Z141" s="27"/>
      <c r="AA141" s="27"/>
      <c r="AB141" s="27"/>
      <c r="AC141" s="53"/>
    </row>
    <row r="142" spans="1:29" ht="15" customHeight="1" x14ac:dyDescent="0.3">
      <c r="A142" s="130" t="s">
        <v>168</v>
      </c>
      <c r="B142" s="178" t="s">
        <v>1163</v>
      </c>
      <c r="C142" s="108" t="s">
        <v>1075</v>
      </c>
      <c r="D142" s="101">
        <v>9</v>
      </c>
      <c r="E142" s="101" t="s">
        <v>33</v>
      </c>
      <c r="F142" s="103">
        <f t="shared" si="27"/>
        <v>49</v>
      </c>
      <c r="G142" s="115" t="s">
        <v>1906</v>
      </c>
      <c r="H142" s="116" t="s">
        <v>1907</v>
      </c>
      <c r="I142" s="71">
        <v>40307</v>
      </c>
      <c r="J142" s="17">
        <f t="shared" si="28"/>
        <v>5</v>
      </c>
      <c r="K142" s="18">
        <f t="shared" si="29"/>
        <v>5</v>
      </c>
      <c r="L142" s="19">
        <f t="shared" si="30"/>
        <v>5</v>
      </c>
      <c r="M142" s="20">
        <f t="shared" si="31"/>
        <v>0</v>
      </c>
      <c r="N142" s="20">
        <f t="shared" si="32"/>
        <v>0</v>
      </c>
      <c r="O142" s="20">
        <f t="shared" si="33"/>
        <v>0</v>
      </c>
      <c r="P142" s="20">
        <f t="shared" si="34"/>
        <v>0</v>
      </c>
      <c r="Q142" s="20">
        <f t="shared" si="35"/>
        <v>0</v>
      </c>
      <c r="R142" s="21">
        <v>0</v>
      </c>
      <c r="S142" s="22">
        <f t="shared" si="36"/>
        <v>5</v>
      </c>
      <c r="T142" s="22">
        <f t="shared" si="37"/>
        <v>0</v>
      </c>
      <c r="U142" s="22">
        <f t="shared" si="38"/>
        <v>0</v>
      </c>
      <c r="V142" s="22">
        <f t="shared" si="39"/>
        <v>0</v>
      </c>
      <c r="W142" s="22">
        <f>IFERROR(LARGE((#REF!),1),0)</f>
        <v>0</v>
      </c>
      <c r="X142" s="26">
        <v>5</v>
      </c>
      <c r="Y142" s="27"/>
      <c r="Z142" s="27"/>
      <c r="AA142" s="27"/>
      <c r="AB142" s="27"/>
      <c r="AC142" s="53"/>
    </row>
    <row r="143" spans="1:29" ht="15" customHeight="1" x14ac:dyDescent="0.3">
      <c r="A143" s="130" t="s">
        <v>168</v>
      </c>
      <c r="B143" s="111" t="s">
        <v>1169</v>
      </c>
      <c r="C143" s="110" t="s">
        <v>1087</v>
      </c>
      <c r="D143" s="101">
        <v>16</v>
      </c>
      <c r="E143" s="101" t="s">
        <v>44</v>
      </c>
      <c r="F143" s="103">
        <f t="shared" si="27"/>
        <v>50</v>
      </c>
      <c r="G143" s="113" t="s">
        <v>1088</v>
      </c>
      <c r="H143" s="114" t="s">
        <v>1089</v>
      </c>
      <c r="I143" s="73">
        <v>40245</v>
      </c>
      <c r="J143" s="17">
        <f t="shared" si="28"/>
        <v>5</v>
      </c>
      <c r="K143" s="18">
        <f t="shared" si="29"/>
        <v>5</v>
      </c>
      <c r="L143" s="19">
        <f t="shared" si="30"/>
        <v>5</v>
      </c>
      <c r="M143" s="20">
        <f t="shared" si="31"/>
        <v>0</v>
      </c>
      <c r="N143" s="20">
        <f t="shared" si="32"/>
        <v>0</v>
      </c>
      <c r="O143" s="20">
        <f t="shared" si="33"/>
        <v>0</v>
      </c>
      <c r="P143" s="20">
        <f t="shared" si="34"/>
        <v>0</v>
      </c>
      <c r="Q143" s="20">
        <f t="shared" si="35"/>
        <v>0</v>
      </c>
      <c r="R143" s="21">
        <v>0</v>
      </c>
      <c r="S143" s="22">
        <f t="shared" si="36"/>
        <v>5</v>
      </c>
      <c r="T143" s="22">
        <f t="shared" si="37"/>
        <v>0</v>
      </c>
      <c r="U143" s="22">
        <f t="shared" si="38"/>
        <v>0</v>
      </c>
      <c r="V143" s="22">
        <f t="shared" si="39"/>
        <v>0</v>
      </c>
      <c r="W143" s="22">
        <f>IFERROR(LARGE((#REF!),1),0)</f>
        <v>0</v>
      </c>
      <c r="X143" s="26">
        <v>5</v>
      </c>
      <c r="Y143" s="27"/>
      <c r="Z143" s="27"/>
      <c r="AA143" s="27"/>
      <c r="AB143" s="27"/>
      <c r="AC143" s="37"/>
    </row>
    <row r="144" spans="1:29" ht="15" customHeight="1" x14ac:dyDescent="0.3">
      <c r="A144" s="130" t="s">
        <v>168</v>
      </c>
      <c r="B144" s="100" t="s">
        <v>265</v>
      </c>
      <c r="C144" s="101" t="s">
        <v>221</v>
      </c>
      <c r="D144" s="107">
        <v>7</v>
      </c>
      <c r="E144" s="101" t="s">
        <v>28</v>
      </c>
      <c r="F144" s="103">
        <f t="shared" si="27"/>
        <v>51</v>
      </c>
      <c r="G144" s="104" t="s">
        <v>161</v>
      </c>
      <c r="H144" s="105" t="s">
        <v>1100</v>
      </c>
      <c r="I144" s="36">
        <v>40487</v>
      </c>
      <c r="J144" s="17">
        <f t="shared" si="28"/>
        <v>3</v>
      </c>
      <c r="K144" s="18">
        <f t="shared" si="29"/>
        <v>0</v>
      </c>
      <c r="L144" s="19">
        <f t="shared" si="30"/>
        <v>0</v>
      </c>
      <c r="M144" s="20">
        <f t="shared" si="31"/>
        <v>0</v>
      </c>
      <c r="N144" s="20">
        <f t="shared" si="32"/>
        <v>0</v>
      </c>
      <c r="O144" s="20">
        <f t="shared" si="33"/>
        <v>0</v>
      </c>
      <c r="P144" s="20">
        <f t="shared" si="34"/>
        <v>0</v>
      </c>
      <c r="Q144" s="20">
        <f t="shared" si="35"/>
        <v>0</v>
      </c>
      <c r="R144" s="21">
        <v>3</v>
      </c>
      <c r="S144" s="22">
        <f t="shared" si="36"/>
        <v>0</v>
      </c>
      <c r="T144" s="22">
        <f t="shared" si="37"/>
        <v>0</v>
      </c>
      <c r="U144" s="22">
        <f t="shared" si="38"/>
        <v>0</v>
      </c>
      <c r="V144" s="22">
        <f t="shared" si="39"/>
        <v>0</v>
      </c>
      <c r="W144" s="22">
        <f>IFERROR(LARGE((#REF!),1),0)</f>
        <v>0</v>
      </c>
      <c r="X144" s="26"/>
      <c r="Y144" s="27"/>
      <c r="Z144" s="27"/>
      <c r="AA144" s="27"/>
      <c r="AB144" s="37"/>
      <c r="AC144" s="27"/>
    </row>
    <row r="145" spans="1:29" ht="15" customHeight="1" x14ac:dyDescent="0.3">
      <c r="A145" s="130" t="s">
        <v>168</v>
      </c>
      <c r="B145" s="111" t="s">
        <v>1197</v>
      </c>
      <c r="C145" s="110" t="s">
        <v>1196</v>
      </c>
      <c r="D145" s="107">
        <v>19</v>
      </c>
      <c r="E145" s="101" t="s">
        <v>46</v>
      </c>
      <c r="F145" s="103">
        <f t="shared" si="27"/>
        <v>52</v>
      </c>
      <c r="G145" s="113" t="s">
        <v>159</v>
      </c>
      <c r="H145" s="114" t="s">
        <v>1099</v>
      </c>
      <c r="I145" s="73">
        <v>40471</v>
      </c>
      <c r="J145" s="17">
        <f t="shared" si="28"/>
        <v>3</v>
      </c>
      <c r="K145" s="18">
        <f t="shared" si="29"/>
        <v>0</v>
      </c>
      <c r="L145" s="19">
        <f t="shared" si="30"/>
        <v>0</v>
      </c>
      <c r="M145" s="20">
        <f t="shared" si="31"/>
        <v>0</v>
      </c>
      <c r="N145" s="20">
        <f t="shared" si="32"/>
        <v>0</v>
      </c>
      <c r="O145" s="20">
        <f t="shared" si="33"/>
        <v>0</v>
      </c>
      <c r="P145" s="20">
        <f t="shared" si="34"/>
        <v>0</v>
      </c>
      <c r="Q145" s="20">
        <f t="shared" si="35"/>
        <v>0</v>
      </c>
      <c r="R145" s="21">
        <v>3</v>
      </c>
      <c r="S145" s="22">
        <f t="shared" si="36"/>
        <v>0</v>
      </c>
      <c r="T145" s="22">
        <f t="shared" si="37"/>
        <v>0</v>
      </c>
      <c r="U145" s="22">
        <f t="shared" si="38"/>
        <v>0</v>
      </c>
      <c r="V145" s="22">
        <f t="shared" si="39"/>
        <v>0</v>
      </c>
      <c r="W145" s="22">
        <f>IFERROR(LARGE((#REF!),1),0)</f>
        <v>0</v>
      </c>
      <c r="X145" s="26"/>
      <c r="Y145" s="27"/>
      <c r="Z145" s="27"/>
      <c r="AA145" s="27"/>
      <c r="AB145" s="27"/>
      <c r="AC145" s="37"/>
    </row>
    <row r="146" spans="1:29" ht="15" customHeight="1" x14ac:dyDescent="0.3">
      <c r="A146" s="130" t="s">
        <v>168</v>
      </c>
      <c r="B146" s="213" t="s">
        <v>1021</v>
      </c>
      <c r="C146" s="214" t="s">
        <v>949</v>
      </c>
      <c r="D146" s="214">
        <v>6</v>
      </c>
      <c r="E146" s="214" t="s">
        <v>31</v>
      </c>
      <c r="F146" s="103">
        <f t="shared" si="27"/>
        <v>53</v>
      </c>
      <c r="G146" s="104" t="s">
        <v>159</v>
      </c>
      <c r="H146" s="105" t="s">
        <v>950</v>
      </c>
      <c r="I146" s="36">
        <v>40448</v>
      </c>
      <c r="J146" s="17">
        <f t="shared" si="28"/>
        <v>3</v>
      </c>
      <c r="K146" s="18">
        <f t="shared" si="29"/>
        <v>0</v>
      </c>
      <c r="L146" s="19">
        <f t="shared" si="30"/>
        <v>0</v>
      </c>
      <c r="M146" s="20">
        <f t="shared" si="31"/>
        <v>0</v>
      </c>
      <c r="N146" s="20">
        <f t="shared" si="32"/>
        <v>0</v>
      </c>
      <c r="O146" s="20">
        <f t="shared" si="33"/>
        <v>0</v>
      </c>
      <c r="P146" s="20">
        <f t="shared" si="34"/>
        <v>0</v>
      </c>
      <c r="Q146" s="20">
        <f t="shared" si="35"/>
        <v>0</v>
      </c>
      <c r="R146" s="21">
        <v>3</v>
      </c>
      <c r="S146" s="22">
        <f t="shared" si="36"/>
        <v>0</v>
      </c>
      <c r="T146" s="22">
        <f t="shared" si="37"/>
        <v>0</v>
      </c>
      <c r="U146" s="22">
        <f t="shared" si="38"/>
        <v>0</v>
      </c>
      <c r="V146" s="22">
        <f t="shared" si="39"/>
        <v>0</v>
      </c>
      <c r="W146" s="22">
        <f>IFERROR(LARGE((#REF!),1),0)</f>
        <v>0</v>
      </c>
      <c r="X146" s="26"/>
      <c r="Y146" s="27"/>
      <c r="Z146" s="27"/>
      <c r="AA146" s="27"/>
      <c r="AB146" s="27"/>
      <c r="AC146" s="53"/>
    </row>
    <row r="147" spans="1:29" ht="15" customHeight="1" x14ac:dyDescent="0.3">
      <c r="A147" s="130" t="s">
        <v>168</v>
      </c>
      <c r="B147" s="213" t="s">
        <v>1214</v>
      </c>
      <c r="C147" s="214" t="s">
        <v>1097</v>
      </c>
      <c r="D147" s="217">
        <v>12</v>
      </c>
      <c r="E147" s="214" t="s">
        <v>25</v>
      </c>
      <c r="F147" s="103">
        <f t="shared" si="27"/>
        <v>54</v>
      </c>
      <c r="G147" s="104" t="s">
        <v>156</v>
      </c>
      <c r="H147" s="105" t="s">
        <v>1098</v>
      </c>
      <c r="I147" s="36">
        <v>40448</v>
      </c>
      <c r="J147" s="17">
        <f t="shared" si="28"/>
        <v>3</v>
      </c>
      <c r="K147" s="18">
        <f t="shared" si="29"/>
        <v>0</v>
      </c>
      <c r="L147" s="19">
        <f t="shared" si="30"/>
        <v>0</v>
      </c>
      <c r="M147" s="20">
        <f t="shared" si="31"/>
        <v>0</v>
      </c>
      <c r="N147" s="20">
        <f t="shared" si="32"/>
        <v>0</v>
      </c>
      <c r="O147" s="20">
        <f t="shared" si="33"/>
        <v>0</v>
      </c>
      <c r="P147" s="20">
        <f t="shared" si="34"/>
        <v>0</v>
      </c>
      <c r="Q147" s="20">
        <f t="shared" si="35"/>
        <v>0</v>
      </c>
      <c r="R147" s="21">
        <v>3</v>
      </c>
      <c r="S147" s="22">
        <f t="shared" si="36"/>
        <v>0</v>
      </c>
      <c r="T147" s="22">
        <f t="shared" si="37"/>
        <v>0</v>
      </c>
      <c r="U147" s="22">
        <f t="shared" si="38"/>
        <v>0</v>
      </c>
      <c r="V147" s="22">
        <f t="shared" si="39"/>
        <v>0</v>
      </c>
      <c r="W147" s="22">
        <f>IFERROR(LARGE((#REF!),1),0)</f>
        <v>0</v>
      </c>
      <c r="X147" s="26"/>
      <c r="Y147" s="27"/>
      <c r="Z147" s="27"/>
      <c r="AA147" s="27"/>
      <c r="AB147" s="27"/>
      <c r="AC147" s="28"/>
    </row>
    <row r="148" spans="1:29" ht="15" customHeight="1" x14ac:dyDescent="0.3">
      <c r="A148" s="130" t="s">
        <v>168</v>
      </c>
      <c r="B148" s="253" t="s">
        <v>640</v>
      </c>
      <c r="C148" s="254" t="s">
        <v>367</v>
      </c>
      <c r="D148" s="217">
        <v>15</v>
      </c>
      <c r="E148" s="214" t="s">
        <v>29</v>
      </c>
      <c r="F148" s="103">
        <f t="shared" si="27"/>
        <v>55</v>
      </c>
      <c r="G148" s="104" t="s">
        <v>164</v>
      </c>
      <c r="H148" s="105" t="s">
        <v>663</v>
      </c>
      <c r="I148" s="36">
        <v>40438</v>
      </c>
      <c r="J148" s="17">
        <f t="shared" ref="J148" si="40">SUM(L148:R148)</f>
        <v>3</v>
      </c>
      <c r="K148" s="18">
        <f t="shared" si="29"/>
        <v>0</v>
      </c>
      <c r="L148" s="19">
        <f t="shared" ref="L148" si="41">IFERROR(LARGE((S148:W148),1),0)</f>
        <v>0</v>
      </c>
      <c r="M148" s="20">
        <f t="shared" ref="M148" si="42">IFERROR(LARGE((S148:W148),2),0)</f>
        <v>0</v>
      </c>
      <c r="N148" s="20">
        <f t="shared" ref="N148" si="43">IFERROR(LARGE((S148:W148),3),0)</f>
        <v>0</v>
      </c>
      <c r="O148" s="20">
        <f t="shared" ref="O148" si="44">IFERROR(LARGE((S148:W148),4),0)</f>
        <v>0</v>
      </c>
      <c r="P148" s="20">
        <f t="shared" ref="P148" si="45">IFERROR(LARGE((S148:W148),5),0)</f>
        <v>0</v>
      </c>
      <c r="Q148" s="20">
        <f t="shared" ref="Q148" si="46">IFERROR(LARGE((S148:W148),6),0)</f>
        <v>0</v>
      </c>
      <c r="R148" s="21">
        <v>3</v>
      </c>
      <c r="S148" s="22">
        <f t="shared" ref="S148" si="47">IFERROR(LARGE((X148:AC148),1),0)</f>
        <v>0</v>
      </c>
      <c r="T148" s="22">
        <f t="shared" ref="T148" si="48">IFERROR(LARGE((X148:AC148),2),0)</f>
        <v>0</v>
      </c>
      <c r="U148" s="22">
        <f t="shared" ref="U148" si="49">IFERROR(LARGE((X148:AC148),3),0)</f>
        <v>0</v>
      </c>
      <c r="V148" s="22">
        <f t="shared" ref="V148" si="50">IFERROR(LARGE((X148:AC148),4),0)</f>
        <v>0</v>
      </c>
      <c r="W148" s="22">
        <f>IFERROR(LARGE((#REF!),1),0)</f>
        <v>0</v>
      </c>
      <c r="X148" s="26"/>
      <c r="Y148" s="27"/>
      <c r="Z148" s="27"/>
      <c r="AA148" s="27"/>
      <c r="AB148" s="27"/>
      <c r="AC148" s="28"/>
    </row>
    <row r="149" spans="1:29" ht="15" customHeight="1" x14ac:dyDescent="0.3">
      <c r="A149" s="130" t="s">
        <v>168</v>
      </c>
      <c r="B149" s="213" t="s">
        <v>1186</v>
      </c>
      <c r="C149" s="214" t="s">
        <v>231</v>
      </c>
      <c r="D149" s="214">
        <v>9</v>
      </c>
      <c r="E149" s="214" t="s">
        <v>33</v>
      </c>
      <c r="F149" s="103">
        <f t="shared" si="27"/>
        <v>56</v>
      </c>
      <c r="G149" s="104" t="s">
        <v>225</v>
      </c>
      <c r="H149" s="105" t="s">
        <v>718</v>
      </c>
      <c r="I149" s="36">
        <v>40265</v>
      </c>
      <c r="J149" s="17">
        <f t="shared" si="28"/>
        <v>3</v>
      </c>
      <c r="K149" s="18">
        <f t="shared" si="29"/>
        <v>0</v>
      </c>
      <c r="L149" s="19">
        <f t="shared" si="30"/>
        <v>0</v>
      </c>
      <c r="M149" s="20">
        <f t="shared" si="31"/>
        <v>0</v>
      </c>
      <c r="N149" s="20">
        <f t="shared" si="32"/>
        <v>0</v>
      </c>
      <c r="O149" s="20">
        <f t="shared" si="33"/>
        <v>0</v>
      </c>
      <c r="P149" s="20">
        <f t="shared" si="34"/>
        <v>0</v>
      </c>
      <c r="Q149" s="20">
        <f t="shared" si="35"/>
        <v>0</v>
      </c>
      <c r="R149" s="21">
        <v>3</v>
      </c>
      <c r="S149" s="22">
        <f t="shared" si="36"/>
        <v>0</v>
      </c>
      <c r="T149" s="22">
        <f t="shared" si="37"/>
        <v>0</v>
      </c>
      <c r="U149" s="22">
        <f t="shared" si="38"/>
        <v>0</v>
      </c>
      <c r="V149" s="22">
        <f t="shared" si="39"/>
        <v>0</v>
      </c>
      <c r="W149" s="22">
        <f>IFERROR(LARGE((#REF!),1),0)</f>
        <v>0</v>
      </c>
      <c r="X149" s="26"/>
      <c r="Y149" s="27"/>
      <c r="Z149" s="27"/>
      <c r="AA149" s="27"/>
      <c r="AB149" s="27"/>
      <c r="AC149" s="53"/>
    </row>
    <row r="150" spans="1:29" ht="15" customHeight="1" x14ac:dyDescent="0.3">
      <c r="A150" s="130" t="s">
        <v>168</v>
      </c>
      <c r="B150" s="213" t="s">
        <v>698</v>
      </c>
      <c r="C150" s="214" t="s">
        <v>699</v>
      </c>
      <c r="D150" s="214">
        <v>1</v>
      </c>
      <c r="E150" s="214" t="s">
        <v>75</v>
      </c>
      <c r="F150" s="103">
        <f t="shared" si="27"/>
        <v>57</v>
      </c>
      <c r="G150" s="104" t="s">
        <v>727</v>
      </c>
      <c r="H150" s="105" t="s">
        <v>728</v>
      </c>
      <c r="I150" s="36">
        <v>40262</v>
      </c>
      <c r="J150" s="17">
        <f t="shared" si="28"/>
        <v>3</v>
      </c>
      <c r="K150" s="18">
        <f t="shared" si="29"/>
        <v>0</v>
      </c>
      <c r="L150" s="19">
        <f t="shared" si="30"/>
        <v>0</v>
      </c>
      <c r="M150" s="20">
        <f t="shared" si="31"/>
        <v>0</v>
      </c>
      <c r="N150" s="20">
        <f t="shared" si="32"/>
        <v>0</v>
      </c>
      <c r="O150" s="20">
        <f t="shared" si="33"/>
        <v>0</v>
      </c>
      <c r="P150" s="20">
        <f t="shared" si="34"/>
        <v>0</v>
      </c>
      <c r="Q150" s="20">
        <f t="shared" si="35"/>
        <v>0</v>
      </c>
      <c r="R150" s="21">
        <v>3</v>
      </c>
      <c r="S150" s="22">
        <f t="shared" si="36"/>
        <v>0</v>
      </c>
      <c r="T150" s="22">
        <f t="shared" si="37"/>
        <v>0</v>
      </c>
      <c r="U150" s="22">
        <f t="shared" si="38"/>
        <v>0</v>
      </c>
      <c r="V150" s="22">
        <f t="shared" si="39"/>
        <v>0</v>
      </c>
      <c r="W150" s="22">
        <f>IFERROR(LARGE((#REF!),1),0)</f>
        <v>0</v>
      </c>
      <c r="X150" s="26"/>
      <c r="Y150" s="27"/>
      <c r="Z150" s="27"/>
      <c r="AA150" s="27"/>
      <c r="AB150" s="27"/>
      <c r="AC150" s="53"/>
    </row>
    <row r="151" spans="1:29" ht="15" customHeight="1" x14ac:dyDescent="0.3">
      <c r="A151" s="130" t="s">
        <v>168</v>
      </c>
      <c r="B151" s="100" t="s">
        <v>1202</v>
      </c>
      <c r="C151" s="101" t="s">
        <v>388</v>
      </c>
      <c r="D151" s="107">
        <v>18</v>
      </c>
      <c r="E151" s="101" t="s">
        <v>71</v>
      </c>
      <c r="F151" s="103">
        <f t="shared" si="27"/>
        <v>58</v>
      </c>
      <c r="G151" s="104" t="s">
        <v>583</v>
      </c>
      <c r="H151" s="105" t="s">
        <v>584</v>
      </c>
      <c r="I151" s="36">
        <v>40225</v>
      </c>
      <c r="J151" s="17">
        <f t="shared" si="28"/>
        <v>3</v>
      </c>
      <c r="K151" s="18">
        <f t="shared" si="29"/>
        <v>0</v>
      </c>
      <c r="L151" s="19">
        <f t="shared" si="30"/>
        <v>0</v>
      </c>
      <c r="M151" s="20">
        <f t="shared" si="31"/>
        <v>0</v>
      </c>
      <c r="N151" s="20">
        <f t="shared" si="32"/>
        <v>0</v>
      </c>
      <c r="O151" s="20">
        <f t="shared" si="33"/>
        <v>0</v>
      </c>
      <c r="P151" s="20">
        <f t="shared" si="34"/>
        <v>0</v>
      </c>
      <c r="Q151" s="20">
        <f t="shared" si="35"/>
        <v>0</v>
      </c>
      <c r="R151" s="21">
        <v>3</v>
      </c>
      <c r="S151" s="22">
        <f t="shared" si="36"/>
        <v>0</v>
      </c>
      <c r="T151" s="22">
        <f t="shared" si="37"/>
        <v>0</v>
      </c>
      <c r="U151" s="22">
        <f t="shared" si="38"/>
        <v>0</v>
      </c>
      <c r="V151" s="22">
        <f t="shared" si="39"/>
        <v>0</v>
      </c>
      <c r="W151" s="22">
        <f>IFERROR(LARGE((#REF!),1),0)</f>
        <v>0</v>
      </c>
      <c r="X151" s="26"/>
      <c r="Y151" s="27"/>
      <c r="Z151" s="27"/>
      <c r="AA151" s="27"/>
      <c r="AB151" s="27"/>
      <c r="AC151" s="53"/>
    </row>
    <row r="152" spans="1:29" ht="15" customHeight="1" x14ac:dyDescent="0.3">
      <c r="A152" s="130" t="s">
        <v>168</v>
      </c>
      <c r="B152" s="100" t="s">
        <v>354</v>
      </c>
      <c r="C152" s="101" t="s">
        <v>315</v>
      </c>
      <c r="D152" s="101">
        <v>20</v>
      </c>
      <c r="E152" s="101" t="s">
        <v>40</v>
      </c>
      <c r="F152" s="103">
        <f t="shared" si="27"/>
        <v>59</v>
      </c>
      <c r="G152" s="104" t="s">
        <v>918</v>
      </c>
      <c r="H152" s="105" t="s">
        <v>919</v>
      </c>
      <c r="I152" s="36">
        <v>40209</v>
      </c>
      <c r="J152" s="17">
        <f t="shared" si="28"/>
        <v>3</v>
      </c>
      <c r="K152" s="18">
        <f t="shared" si="29"/>
        <v>0</v>
      </c>
      <c r="L152" s="19">
        <f t="shared" si="30"/>
        <v>0</v>
      </c>
      <c r="M152" s="20">
        <f t="shared" si="31"/>
        <v>0</v>
      </c>
      <c r="N152" s="20">
        <f t="shared" si="32"/>
        <v>0</v>
      </c>
      <c r="O152" s="20">
        <f t="shared" si="33"/>
        <v>0</v>
      </c>
      <c r="P152" s="20">
        <f t="shared" si="34"/>
        <v>0</v>
      </c>
      <c r="Q152" s="20">
        <f t="shared" si="35"/>
        <v>0</v>
      </c>
      <c r="R152" s="21">
        <v>3</v>
      </c>
      <c r="S152" s="22">
        <f t="shared" si="36"/>
        <v>0</v>
      </c>
      <c r="T152" s="22">
        <f t="shared" si="37"/>
        <v>0</v>
      </c>
      <c r="U152" s="22">
        <f t="shared" si="38"/>
        <v>0</v>
      </c>
      <c r="V152" s="22">
        <f t="shared" si="39"/>
        <v>0</v>
      </c>
      <c r="W152" s="22">
        <f>IFERROR(LARGE((#REF!),1),0)</f>
        <v>0</v>
      </c>
      <c r="X152" s="26"/>
      <c r="Y152" s="27"/>
      <c r="Z152" s="27"/>
      <c r="AA152" s="27"/>
      <c r="AB152" s="27"/>
      <c r="AC152" s="53"/>
    </row>
    <row r="153" spans="1:29" ht="15" customHeight="1" x14ac:dyDescent="0.3">
      <c r="A153" s="120" t="s">
        <v>174</v>
      </c>
      <c r="B153" s="131"/>
      <c r="C153" s="132"/>
      <c r="D153" s="29" t="s">
        <v>175</v>
      </c>
      <c r="E153" s="29" t="s">
        <v>176</v>
      </c>
      <c r="F153" s="129">
        <v>0</v>
      </c>
      <c r="G153" s="29"/>
      <c r="H153" s="29"/>
      <c r="I153" s="54"/>
      <c r="J153" s="32">
        <f t="shared" si="28"/>
        <v>9999</v>
      </c>
      <c r="K153" s="32">
        <f t="shared" si="29"/>
        <v>0</v>
      </c>
      <c r="L153" s="33">
        <f t="shared" si="30"/>
        <v>0</v>
      </c>
      <c r="M153" s="34">
        <f t="shared" si="31"/>
        <v>0</v>
      </c>
      <c r="N153" s="34">
        <f t="shared" si="32"/>
        <v>0</v>
      </c>
      <c r="O153" s="34">
        <f t="shared" si="33"/>
        <v>0</v>
      </c>
      <c r="P153" s="34">
        <f t="shared" si="34"/>
        <v>0</v>
      </c>
      <c r="Q153" s="34">
        <f t="shared" si="35"/>
        <v>0</v>
      </c>
      <c r="R153" s="35">
        <v>9999</v>
      </c>
      <c r="S153" s="29">
        <f t="shared" si="36"/>
        <v>0</v>
      </c>
      <c r="T153" s="29">
        <f t="shared" si="37"/>
        <v>0</v>
      </c>
      <c r="U153" s="29">
        <f t="shared" si="38"/>
        <v>0</v>
      </c>
      <c r="V153" s="29">
        <f t="shared" si="39"/>
        <v>0</v>
      </c>
      <c r="W153" s="29">
        <f>IFERROR(LARGE((#REF!),1),0)</f>
        <v>0</v>
      </c>
      <c r="X153" s="31"/>
      <c r="Y153" s="29"/>
      <c r="Z153" s="29"/>
      <c r="AA153" s="29"/>
      <c r="AB153" s="29"/>
      <c r="AC153" s="30"/>
    </row>
    <row r="154" spans="1:29" ht="15" customHeight="1" x14ac:dyDescent="0.3">
      <c r="A154" s="99" t="s">
        <v>174</v>
      </c>
      <c r="B154" s="100" t="s">
        <v>609</v>
      </c>
      <c r="C154" s="101" t="s">
        <v>420</v>
      </c>
      <c r="D154" s="107">
        <v>16</v>
      </c>
      <c r="E154" s="101" t="s">
        <v>44</v>
      </c>
      <c r="F154" s="103">
        <f t="shared" ref="F154:F185" si="51">F153+1</f>
        <v>1</v>
      </c>
      <c r="G154" s="104" t="s">
        <v>559</v>
      </c>
      <c r="H154" s="105" t="s">
        <v>560</v>
      </c>
      <c r="I154" s="36">
        <v>40237</v>
      </c>
      <c r="J154" s="17">
        <f t="shared" si="28"/>
        <v>210</v>
      </c>
      <c r="K154" s="18">
        <f t="shared" si="29"/>
        <v>75</v>
      </c>
      <c r="L154" s="19">
        <f t="shared" si="30"/>
        <v>75</v>
      </c>
      <c r="M154" s="20">
        <f t="shared" si="31"/>
        <v>0</v>
      </c>
      <c r="N154" s="20">
        <f t="shared" si="32"/>
        <v>0</v>
      </c>
      <c r="O154" s="20">
        <f t="shared" si="33"/>
        <v>0</v>
      </c>
      <c r="P154" s="20">
        <f t="shared" si="34"/>
        <v>0</v>
      </c>
      <c r="Q154" s="20">
        <f t="shared" si="35"/>
        <v>0</v>
      </c>
      <c r="R154" s="21">
        <v>135</v>
      </c>
      <c r="S154" s="22">
        <f t="shared" si="36"/>
        <v>75</v>
      </c>
      <c r="T154" s="22">
        <f t="shared" si="37"/>
        <v>0</v>
      </c>
      <c r="U154" s="22">
        <f t="shared" si="38"/>
        <v>0</v>
      </c>
      <c r="V154" s="22">
        <f t="shared" si="39"/>
        <v>0</v>
      </c>
      <c r="W154" s="22">
        <f>IFERROR(LARGE((#REF!),1),0)</f>
        <v>0</v>
      </c>
      <c r="X154" s="26">
        <v>75</v>
      </c>
      <c r="Y154" s="27"/>
      <c r="Z154" s="27"/>
      <c r="AA154" s="27"/>
      <c r="AB154" s="37"/>
      <c r="AC154" s="24"/>
    </row>
    <row r="155" spans="1:29" ht="15" customHeight="1" x14ac:dyDescent="0.3">
      <c r="A155" s="99" t="s">
        <v>174</v>
      </c>
      <c r="B155" s="100" t="s">
        <v>644</v>
      </c>
      <c r="C155" s="101" t="s">
        <v>561</v>
      </c>
      <c r="D155" s="107">
        <v>6</v>
      </c>
      <c r="E155" s="101" t="s">
        <v>31</v>
      </c>
      <c r="F155" s="103">
        <f t="shared" si="51"/>
        <v>2</v>
      </c>
      <c r="G155" s="104" t="s">
        <v>227</v>
      </c>
      <c r="H155" s="105" t="s">
        <v>562</v>
      </c>
      <c r="I155" s="36">
        <v>40321</v>
      </c>
      <c r="J155" s="17">
        <f t="shared" si="28"/>
        <v>122</v>
      </c>
      <c r="K155" s="18">
        <f t="shared" si="29"/>
        <v>75</v>
      </c>
      <c r="L155" s="19">
        <f t="shared" si="30"/>
        <v>75</v>
      </c>
      <c r="M155" s="20">
        <f t="shared" si="31"/>
        <v>0</v>
      </c>
      <c r="N155" s="20">
        <f t="shared" si="32"/>
        <v>0</v>
      </c>
      <c r="O155" s="20">
        <f t="shared" si="33"/>
        <v>0</v>
      </c>
      <c r="P155" s="20">
        <f t="shared" si="34"/>
        <v>0</v>
      </c>
      <c r="Q155" s="20">
        <f t="shared" si="35"/>
        <v>0</v>
      </c>
      <c r="R155" s="21">
        <v>47</v>
      </c>
      <c r="S155" s="22">
        <f t="shared" si="36"/>
        <v>75</v>
      </c>
      <c r="T155" s="22">
        <f t="shared" si="37"/>
        <v>0</v>
      </c>
      <c r="U155" s="22">
        <f t="shared" si="38"/>
        <v>0</v>
      </c>
      <c r="V155" s="22">
        <f t="shared" si="39"/>
        <v>0</v>
      </c>
      <c r="W155" s="22">
        <f>IFERROR(LARGE((#REF!),1),0)</f>
        <v>0</v>
      </c>
      <c r="X155" s="26">
        <v>75</v>
      </c>
      <c r="Y155" s="27"/>
      <c r="Z155" s="27"/>
      <c r="AA155" s="27"/>
      <c r="AB155" s="27"/>
      <c r="AC155" s="53"/>
    </row>
    <row r="156" spans="1:29" ht="15" customHeight="1" x14ac:dyDescent="0.3">
      <c r="A156" s="99" t="s">
        <v>174</v>
      </c>
      <c r="B156" s="100" t="s">
        <v>616</v>
      </c>
      <c r="C156" s="101" t="s">
        <v>528</v>
      </c>
      <c r="D156" s="107">
        <v>9</v>
      </c>
      <c r="E156" s="101" t="s">
        <v>33</v>
      </c>
      <c r="F156" s="103">
        <f t="shared" si="51"/>
        <v>3</v>
      </c>
      <c r="G156" s="104" t="s">
        <v>277</v>
      </c>
      <c r="H156" s="105" t="s">
        <v>556</v>
      </c>
      <c r="I156" s="36">
        <v>40372</v>
      </c>
      <c r="J156" s="17">
        <f t="shared" si="28"/>
        <v>115</v>
      </c>
      <c r="K156" s="18">
        <f t="shared" si="29"/>
        <v>15</v>
      </c>
      <c r="L156" s="19">
        <f t="shared" si="30"/>
        <v>15</v>
      </c>
      <c r="M156" s="20">
        <f t="shared" si="31"/>
        <v>0</v>
      </c>
      <c r="N156" s="20">
        <f t="shared" si="32"/>
        <v>0</v>
      </c>
      <c r="O156" s="20">
        <f t="shared" si="33"/>
        <v>0</v>
      </c>
      <c r="P156" s="20">
        <f t="shared" si="34"/>
        <v>0</v>
      </c>
      <c r="Q156" s="20">
        <f t="shared" si="35"/>
        <v>0</v>
      </c>
      <c r="R156" s="21">
        <v>100</v>
      </c>
      <c r="S156" s="22">
        <f t="shared" si="36"/>
        <v>15</v>
      </c>
      <c r="T156" s="22">
        <f t="shared" si="37"/>
        <v>0</v>
      </c>
      <c r="U156" s="22">
        <f t="shared" si="38"/>
        <v>0</v>
      </c>
      <c r="V156" s="22">
        <f t="shared" si="39"/>
        <v>0</v>
      </c>
      <c r="W156" s="22">
        <f>IFERROR(LARGE((#REF!),1),0)</f>
        <v>0</v>
      </c>
      <c r="X156" s="26">
        <v>15</v>
      </c>
      <c r="Y156" s="27"/>
      <c r="Z156" s="27"/>
      <c r="AA156" s="27"/>
      <c r="AB156" s="27"/>
      <c r="AC156" s="53"/>
    </row>
    <row r="157" spans="1:29" ht="15" customHeight="1" x14ac:dyDescent="0.3">
      <c r="A157" s="99" t="s">
        <v>174</v>
      </c>
      <c r="B157" s="100" t="s">
        <v>612</v>
      </c>
      <c r="C157" s="101" t="s">
        <v>580</v>
      </c>
      <c r="D157" s="107">
        <v>3</v>
      </c>
      <c r="E157" s="101" t="s">
        <v>39</v>
      </c>
      <c r="F157" s="103">
        <f t="shared" si="51"/>
        <v>4</v>
      </c>
      <c r="G157" s="104" t="s">
        <v>159</v>
      </c>
      <c r="H157" s="105" t="s">
        <v>581</v>
      </c>
      <c r="I157" s="36">
        <v>40264</v>
      </c>
      <c r="J157" s="17">
        <f t="shared" si="28"/>
        <v>109</v>
      </c>
      <c r="K157" s="18">
        <f t="shared" si="29"/>
        <v>30</v>
      </c>
      <c r="L157" s="19">
        <f t="shared" si="30"/>
        <v>30</v>
      </c>
      <c r="M157" s="20">
        <f t="shared" si="31"/>
        <v>0</v>
      </c>
      <c r="N157" s="20">
        <f t="shared" si="32"/>
        <v>0</v>
      </c>
      <c r="O157" s="20">
        <f t="shared" si="33"/>
        <v>0</v>
      </c>
      <c r="P157" s="20">
        <f t="shared" si="34"/>
        <v>0</v>
      </c>
      <c r="Q157" s="20">
        <f t="shared" si="35"/>
        <v>0</v>
      </c>
      <c r="R157" s="21">
        <v>79</v>
      </c>
      <c r="S157" s="22">
        <f t="shared" si="36"/>
        <v>30</v>
      </c>
      <c r="T157" s="22">
        <f t="shared" si="37"/>
        <v>0</v>
      </c>
      <c r="U157" s="22">
        <f t="shared" si="38"/>
        <v>0</v>
      </c>
      <c r="V157" s="22">
        <f t="shared" si="39"/>
        <v>0</v>
      </c>
      <c r="W157" s="22">
        <f>IFERROR(LARGE((#REF!),1),0)</f>
        <v>0</v>
      </c>
      <c r="X157" s="26">
        <v>30</v>
      </c>
      <c r="Y157" s="27"/>
      <c r="Z157" s="27"/>
      <c r="AA157" s="27"/>
      <c r="AB157" s="27"/>
      <c r="AC157" s="53"/>
    </row>
    <row r="158" spans="1:29" ht="15" customHeight="1" x14ac:dyDescent="0.3">
      <c r="A158" s="99" t="s">
        <v>174</v>
      </c>
      <c r="B158" s="100" t="s">
        <v>260</v>
      </c>
      <c r="C158" s="101" t="s">
        <v>218</v>
      </c>
      <c r="D158" s="107">
        <v>12</v>
      </c>
      <c r="E158" s="101" t="s">
        <v>25</v>
      </c>
      <c r="F158" s="103">
        <f t="shared" si="51"/>
        <v>5</v>
      </c>
      <c r="G158" s="104" t="s">
        <v>164</v>
      </c>
      <c r="H158" s="105" t="s">
        <v>579</v>
      </c>
      <c r="I158" s="36">
        <v>40285</v>
      </c>
      <c r="J158" s="17">
        <f t="shared" si="28"/>
        <v>90</v>
      </c>
      <c r="K158" s="18">
        <f t="shared" si="29"/>
        <v>45</v>
      </c>
      <c r="L158" s="19">
        <f t="shared" si="30"/>
        <v>45</v>
      </c>
      <c r="M158" s="20">
        <f t="shared" si="31"/>
        <v>0</v>
      </c>
      <c r="N158" s="20">
        <f t="shared" si="32"/>
        <v>0</v>
      </c>
      <c r="O158" s="20">
        <f t="shared" si="33"/>
        <v>0</v>
      </c>
      <c r="P158" s="20">
        <f t="shared" si="34"/>
        <v>0</v>
      </c>
      <c r="Q158" s="20">
        <f t="shared" si="35"/>
        <v>0</v>
      </c>
      <c r="R158" s="21">
        <v>45</v>
      </c>
      <c r="S158" s="22">
        <f t="shared" si="36"/>
        <v>45</v>
      </c>
      <c r="T158" s="22">
        <f t="shared" si="37"/>
        <v>0</v>
      </c>
      <c r="U158" s="22">
        <f t="shared" si="38"/>
        <v>0</v>
      </c>
      <c r="V158" s="22">
        <f t="shared" si="39"/>
        <v>0</v>
      </c>
      <c r="W158" s="22">
        <f>IFERROR(LARGE((#REF!),1),0)</f>
        <v>0</v>
      </c>
      <c r="X158" s="26">
        <v>45</v>
      </c>
      <c r="Y158" s="27"/>
      <c r="Z158" s="27"/>
      <c r="AA158" s="27"/>
      <c r="AB158" s="27"/>
      <c r="AC158" s="24"/>
    </row>
    <row r="159" spans="1:29" ht="15" customHeight="1" x14ac:dyDescent="0.3">
      <c r="A159" s="99" t="s">
        <v>174</v>
      </c>
      <c r="B159" s="106" t="s">
        <v>341</v>
      </c>
      <c r="C159" s="110" t="s">
        <v>179</v>
      </c>
      <c r="D159" s="112">
        <v>13</v>
      </c>
      <c r="E159" s="110" t="s">
        <v>180</v>
      </c>
      <c r="F159" s="103">
        <f t="shared" si="51"/>
        <v>6</v>
      </c>
      <c r="G159" s="104" t="s">
        <v>570</v>
      </c>
      <c r="H159" s="105" t="s">
        <v>571</v>
      </c>
      <c r="I159" s="36">
        <v>40216</v>
      </c>
      <c r="J159" s="17">
        <f t="shared" si="28"/>
        <v>53</v>
      </c>
      <c r="K159" s="18">
        <f t="shared" si="29"/>
        <v>45</v>
      </c>
      <c r="L159" s="19">
        <f t="shared" si="30"/>
        <v>45</v>
      </c>
      <c r="M159" s="20">
        <f t="shared" si="31"/>
        <v>0</v>
      </c>
      <c r="N159" s="20">
        <f t="shared" si="32"/>
        <v>0</v>
      </c>
      <c r="O159" s="20">
        <f t="shared" si="33"/>
        <v>0</v>
      </c>
      <c r="P159" s="20">
        <f t="shared" si="34"/>
        <v>0</v>
      </c>
      <c r="Q159" s="20">
        <f t="shared" si="35"/>
        <v>0</v>
      </c>
      <c r="R159" s="21">
        <v>8</v>
      </c>
      <c r="S159" s="22">
        <f t="shared" si="36"/>
        <v>45</v>
      </c>
      <c r="T159" s="22">
        <f t="shared" si="37"/>
        <v>0</v>
      </c>
      <c r="U159" s="22">
        <f t="shared" si="38"/>
        <v>0</v>
      </c>
      <c r="V159" s="22">
        <f t="shared" si="39"/>
        <v>0</v>
      </c>
      <c r="W159" s="22">
        <f>IFERROR(LARGE((#REF!),1),0)</f>
        <v>0</v>
      </c>
      <c r="X159" s="26">
        <v>45</v>
      </c>
      <c r="Y159" s="27"/>
      <c r="Z159" s="27"/>
      <c r="AA159" s="27"/>
      <c r="AB159" s="28"/>
      <c r="AC159" s="25"/>
    </row>
    <row r="160" spans="1:29" ht="15" customHeight="1" x14ac:dyDescent="0.3">
      <c r="A160" s="99" t="s">
        <v>174</v>
      </c>
      <c r="B160" s="100" t="s">
        <v>614</v>
      </c>
      <c r="C160" s="101" t="s">
        <v>407</v>
      </c>
      <c r="D160" s="107">
        <v>19</v>
      </c>
      <c r="E160" s="101" t="s">
        <v>46</v>
      </c>
      <c r="F160" s="103">
        <f t="shared" si="51"/>
        <v>7</v>
      </c>
      <c r="G160" s="104" t="s">
        <v>156</v>
      </c>
      <c r="H160" s="105" t="s">
        <v>563</v>
      </c>
      <c r="I160" s="36">
        <v>40342</v>
      </c>
      <c r="J160" s="17">
        <f t="shared" si="28"/>
        <v>44</v>
      </c>
      <c r="K160" s="18">
        <f t="shared" si="29"/>
        <v>12</v>
      </c>
      <c r="L160" s="19">
        <f t="shared" si="30"/>
        <v>12</v>
      </c>
      <c r="M160" s="20">
        <f t="shared" si="31"/>
        <v>0</v>
      </c>
      <c r="N160" s="20">
        <f t="shared" si="32"/>
        <v>0</v>
      </c>
      <c r="O160" s="20">
        <f t="shared" si="33"/>
        <v>0</v>
      </c>
      <c r="P160" s="20">
        <f t="shared" si="34"/>
        <v>0</v>
      </c>
      <c r="Q160" s="20">
        <f t="shared" si="35"/>
        <v>0</v>
      </c>
      <c r="R160" s="21">
        <v>32</v>
      </c>
      <c r="S160" s="22">
        <f t="shared" si="36"/>
        <v>12</v>
      </c>
      <c r="T160" s="22">
        <f t="shared" si="37"/>
        <v>0</v>
      </c>
      <c r="U160" s="22">
        <f t="shared" si="38"/>
        <v>0</v>
      </c>
      <c r="V160" s="22">
        <f t="shared" si="39"/>
        <v>0</v>
      </c>
      <c r="W160" s="22">
        <f>IFERROR(LARGE((#REF!),1),0)</f>
        <v>0</v>
      </c>
      <c r="X160" s="26">
        <v>12</v>
      </c>
      <c r="Y160" s="27"/>
      <c r="Z160" s="27"/>
      <c r="AA160" s="27"/>
      <c r="AB160" s="27"/>
      <c r="AC160" s="25"/>
    </row>
    <row r="161" spans="1:29" ht="15" customHeight="1" x14ac:dyDescent="0.3">
      <c r="A161" s="99" t="s">
        <v>174</v>
      </c>
      <c r="B161" s="100" t="s">
        <v>859</v>
      </c>
      <c r="C161" s="101" t="s">
        <v>713</v>
      </c>
      <c r="D161" s="101">
        <v>1</v>
      </c>
      <c r="E161" s="101" t="s">
        <v>75</v>
      </c>
      <c r="F161" s="103">
        <f t="shared" si="51"/>
        <v>8</v>
      </c>
      <c r="G161" s="104" t="s">
        <v>714</v>
      </c>
      <c r="H161" s="105" t="s">
        <v>715</v>
      </c>
      <c r="I161" s="36">
        <v>40443</v>
      </c>
      <c r="J161" s="17">
        <f t="shared" si="28"/>
        <v>43</v>
      </c>
      <c r="K161" s="18">
        <f t="shared" si="29"/>
        <v>30</v>
      </c>
      <c r="L161" s="19">
        <f t="shared" si="30"/>
        <v>30</v>
      </c>
      <c r="M161" s="20">
        <f t="shared" si="31"/>
        <v>0</v>
      </c>
      <c r="N161" s="20">
        <f t="shared" si="32"/>
        <v>0</v>
      </c>
      <c r="O161" s="20">
        <f t="shared" si="33"/>
        <v>0</v>
      </c>
      <c r="P161" s="20">
        <f t="shared" si="34"/>
        <v>0</v>
      </c>
      <c r="Q161" s="20">
        <f t="shared" si="35"/>
        <v>0</v>
      </c>
      <c r="R161" s="21">
        <v>13</v>
      </c>
      <c r="S161" s="22">
        <f t="shared" si="36"/>
        <v>30</v>
      </c>
      <c r="T161" s="22">
        <f t="shared" si="37"/>
        <v>0</v>
      </c>
      <c r="U161" s="22">
        <f t="shared" si="38"/>
        <v>0</v>
      </c>
      <c r="V161" s="22">
        <f t="shared" si="39"/>
        <v>0</v>
      </c>
      <c r="W161" s="22">
        <f>IFERROR(LARGE((#REF!),1),0)</f>
        <v>0</v>
      </c>
      <c r="X161" s="26">
        <v>30</v>
      </c>
      <c r="Y161" s="27"/>
      <c r="Z161" s="27"/>
      <c r="AA161" s="27"/>
      <c r="AB161" s="27"/>
      <c r="AC161" s="25"/>
    </row>
    <row r="162" spans="1:29" ht="15" customHeight="1" x14ac:dyDescent="0.3">
      <c r="A162" s="99" t="s">
        <v>174</v>
      </c>
      <c r="B162" s="100" t="s">
        <v>77</v>
      </c>
      <c r="C162" s="101" t="s">
        <v>78</v>
      </c>
      <c r="D162" s="107">
        <v>16</v>
      </c>
      <c r="E162" s="101" t="s">
        <v>44</v>
      </c>
      <c r="F162" s="103">
        <f t="shared" si="51"/>
        <v>9</v>
      </c>
      <c r="G162" s="104" t="s">
        <v>171</v>
      </c>
      <c r="H162" s="105" t="s">
        <v>564</v>
      </c>
      <c r="I162" s="36">
        <v>40335</v>
      </c>
      <c r="J162" s="17">
        <f t="shared" si="28"/>
        <v>34</v>
      </c>
      <c r="K162" s="18">
        <f t="shared" si="29"/>
        <v>0</v>
      </c>
      <c r="L162" s="19">
        <f t="shared" si="30"/>
        <v>0</v>
      </c>
      <c r="M162" s="20">
        <f t="shared" si="31"/>
        <v>0</v>
      </c>
      <c r="N162" s="20">
        <f t="shared" si="32"/>
        <v>0</v>
      </c>
      <c r="O162" s="20">
        <f t="shared" si="33"/>
        <v>0</v>
      </c>
      <c r="P162" s="20">
        <f t="shared" si="34"/>
        <v>0</v>
      </c>
      <c r="Q162" s="20">
        <f t="shared" si="35"/>
        <v>0</v>
      </c>
      <c r="R162" s="21">
        <v>34</v>
      </c>
      <c r="S162" s="22">
        <f t="shared" si="36"/>
        <v>0</v>
      </c>
      <c r="T162" s="22">
        <f t="shared" si="37"/>
        <v>0</v>
      </c>
      <c r="U162" s="22">
        <f t="shared" si="38"/>
        <v>0</v>
      </c>
      <c r="V162" s="22">
        <f t="shared" si="39"/>
        <v>0</v>
      </c>
      <c r="W162" s="22">
        <f>IFERROR(LARGE((#REF!),1),0)</f>
        <v>0</v>
      </c>
      <c r="X162" s="26"/>
      <c r="Y162" s="27"/>
      <c r="Z162" s="27"/>
      <c r="AA162" s="27"/>
      <c r="AB162" s="27"/>
      <c r="AC162" s="25"/>
    </row>
    <row r="163" spans="1:29" ht="15" customHeight="1" x14ac:dyDescent="0.3">
      <c r="A163" s="133" t="s">
        <v>174</v>
      </c>
      <c r="B163" s="100" t="s">
        <v>73</v>
      </c>
      <c r="C163" s="101" t="s">
        <v>74</v>
      </c>
      <c r="D163" s="107">
        <v>1</v>
      </c>
      <c r="E163" s="101" t="s">
        <v>75</v>
      </c>
      <c r="F163" s="103">
        <f t="shared" si="51"/>
        <v>10</v>
      </c>
      <c r="G163" s="104" t="s">
        <v>200</v>
      </c>
      <c r="H163" s="105" t="s">
        <v>150</v>
      </c>
      <c r="I163" s="36">
        <v>40213</v>
      </c>
      <c r="J163" s="17">
        <f t="shared" si="28"/>
        <v>32</v>
      </c>
      <c r="K163" s="18">
        <f t="shared" si="29"/>
        <v>0</v>
      </c>
      <c r="L163" s="20">
        <f t="shared" si="30"/>
        <v>0</v>
      </c>
      <c r="M163" s="20">
        <f t="shared" si="31"/>
        <v>0</v>
      </c>
      <c r="N163" s="20">
        <f t="shared" si="32"/>
        <v>0</v>
      </c>
      <c r="O163" s="20">
        <f t="shared" si="33"/>
        <v>0</v>
      </c>
      <c r="P163" s="20">
        <f t="shared" si="34"/>
        <v>0</v>
      </c>
      <c r="Q163" s="20">
        <f t="shared" si="35"/>
        <v>0</v>
      </c>
      <c r="R163" s="21">
        <v>32</v>
      </c>
      <c r="S163" s="22">
        <f t="shared" si="36"/>
        <v>0</v>
      </c>
      <c r="T163" s="22">
        <f t="shared" si="37"/>
        <v>0</v>
      </c>
      <c r="U163" s="22">
        <f t="shared" si="38"/>
        <v>0</v>
      </c>
      <c r="V163" s="22">
        <f t="shared" si="39"/>
        <v>0</v>
      </c>
      <c r="W163" s="22">
        <f>IFERROR(LARGE((#REF!),1),0)</f>
        <v>0</v>
      </c>
      <c r="X163" s="26"/>
      <c r="Y163" s="27"/>
      <c r="Z163" s="27"/>
      <c r="AA163" s="27"/>
      <c r="AB163" s="27"/>
      <c r="AC163" s="25"/>
    </row>
    <row r="164" spans="1:29" ht="15" customHeight="1" x14ac:dyDescent="0.3">
      <c r="A164" s="130" t="s">
        <v>174</v>
      </c>
      <c r="B164" s="125" t="s">
        <v>135</v>
      </c>
      <c r="C164" s="126" t="s">
        <v>136</v>
      </c>
      <c r="D164" s="107">
        <v>20</v>
      </c>
      <c r="E164" s="101" t="s">
        <v>40</v>
      </c>
      <c r="F164" s="103">
        <f t="shared" si="51"/>
        <v>11</v>
      </c>
      <c r="G164" s="117" t="s">
        <v>1513</v>
      </c>
      <c r="H164" s="118" t="s">
        <v>1514</v>
      </c>
      <c r="I164" s="74">
        <v>40759</v>
      </c>
      <c r="J164" s="17">
        <f t="shared" si="28"/>
        <v>30</v>
      </c>
      <c r="K164" s="18">
        <f t="shared" si="29"/>
        <v>30</v>
      </c>
      <c r="L164" s="19">
        <f t="shared" si="30"/>
        <v>30</v>
      </c>
      <c r="M164" s="20">
        <f t="shared" si="31"/>
        <v>0</v>
      </c>
      <c r="N164" s="20">
        <f t="shared" si="32"/>
        <v>0</v>
      </c>
      <c r="O164" s="20">
        <f t="shared" si="33"/>
        <v>0</v>
      </c>
      <c r="P164" s="20">
        <f t="shared" si="34"/>
        <v>0</v>
      </c>
      <c r="Q164" s="20">
        <f t="shared" si="35"/>
        <v>0</v>
      </c>
      <c r="R164" s="21">
        <v>0</v>
      </c>
      <c r="S164" s="22">
        <f t="shared" si="36"/>
        <v>30</v>
      </c>
      <c r="T164" s="22">
        <f t="shared" si="37"/>
        <v>0</v>
      </c>
      <c r="U164" s="22">
        <f t="shared" si="38"/>
        <v>0</v>
      </c>
      <c r="V164" s="22">
        <f t="shared" si="39"/>
        <v>0</v>
      </c>
      <c r="W164" s="22">
        <f>IFERROR(LARGE((#REF!),1),0)</f>
        <v>0</v>
      </c>
      <c r="X164" s="26">
        <v>30</v>
      </c>
      <c r="Y164" s="27"/>
      <c r="Z164" s="27"/>
      <c r="AA164" s="27"/>
      <c r="AB164" s="27"/>
      <c r="AC164" s="53"/>
    </row>
    <row r="165" spans="1:29" ht="15" customHeight="1" x14ac:dyDescent="0.3">
      <c r="A165" s="99" t="s">
        <v>174</v>
      </c>
      <c r="B165" s="100" t="s">
        <v>47</v>
      </c>
      <c r="C165" s="101" t="s">
        <v>48</v>
      </c>
      <c r="D165" s="134">
        <v>8</v>
      </c>
      <c r="E165" s="135" t="s">
        <v>49</v>
      </c>
      <c r="F165" s="103">
        <f t="shared" si="51"/>
        <v>12</v>
      </c>
      <c r="G165" s="192" t="s">
        <v>210</v>
      </c>
      <c r="H165" s="105" t="s">
        <v>582</v>
      </c>
      <c r="I165" s="193">
        <v>40238</v>
      </c>
      <c r="J165" s="17">
        <f t="shared" si="28"/>
        <v>30</v>
      </c>
      <c r="K165" s="18">
        <f t="shared" si="29"/>
        <v>30</v>
      </c>
      <c r="L165" s="19">
        <f t="shared" si="30"/>
        <v>30</v>
      </c>
      <c r="M165" s="20">
        <f t="shared" si="31"/>
        <v>0</v>
      </c>
      <c r="N165" s="20">
        <f t="shared" si="32"/>
        <v>0</v>
      </c>
      <c r="O165" s="20">
        <f t="shared" si="33"/>
        <v>0</v>
      </c>
      <c r="P165" s="20">
        <f t="shared" si="34"/>
        <v>0</v>
      </c>
      <c r="Q165" s="20">
        <f t="shared" si="35"/>
        <v>0</v>
      </c>
      <c r="R165" s="21">
        <v>0</v>
      </c>
      <c r="S165" s="22">
        <f t="shared" si="36"/>
        <v>30</v>
      </c>
      <c r="T165" s="22">
        <f t="shared" si="37"/>
        <v>0</v>
      </c>
      <c r="U165" s="22">
        <f t="shared" si="38"/>
        <v>0</v>
      </c>
      <c r="V165" s="22">
        <f t="shared" si="39"/>
        <v>0</v>
      </c>
      <c r="W165" s="22">
        <f>IFERROR(LARGE((#REF!),1),0)</f>
        <v>0</v>
      </c>
      <c r="X165" s="26">
        <v>30</v>
      </c>
      <c r="Y165" s="27"/>
      <c r="Z165" s="27"/>
      <c r="AA165" s="27"/>
      <c r="AB165" s="27"/>
      <c r="AC165" s="24"/>
    </row>
    <row r="166" spans="1:29" ht="15" customHeight="1" x14ac:dyDescent="0.3">
      <c r="A166" s="99" t="s">
        <v>174</v>
      </c>
      <c r="B166" s="100" t="s">
        <v>347</v>
      </c>
      <c r="C166" s="101" t="s">
        <v>313</v>
      </c>
      <c r="D166" s="107">
        <v>16</v>
      </c>
      <c r="E166" s="101" t="s">
        <v>44</v>
      </c>
      <c r="F166" s="103">
        <f t="shared" si="51"/>
        <v>13</v>
      </c>
      <c r="G166" s="104" t="s">
        <v>230</v>
      </c>
      <c r="H166" s="105" t="s">
        <v>585</v>
      </c>
      <c r="I166" s="36">
        <v>40392</v>
      </c>
      <c r="J166" s="17">
        <f t="shared" si="28"/>
        <v>24</v>
      </c>
      <c r="K166" s="18">
        <f t="shared" si="29"/>
        <v>12</v>
      </c>
      <c r="L166" s="19">
        <f t="shared" si="30"/>
        <v>12</v>
      </c>
      <c r="M166" s="20">
        <f t="shared" si="31"/>
        <v>0</v>
      </c>
      <c r="N166" s="20">
        <f t="shared" si="32"/>
        <v>0</v>
      </c>
      <c r="O166" s="20">
        <f t="shared" si="33"/>
        <v>0</v>
      </c>
      <c r="P166" s="20">
        <f t="shared" si="34"/>
        <v>0</v>
      </c>
      <c r="Q166" s="20">
        <f t="shared" si="35"/>
        <v>0</v>
      </c>
      <c r="R166" s="21">
        <v>12</v>
      </c>
      <c r="S166" s="22">
        <f t="shared" si="36"/>
        <v>12</v>
      </c>
      <c r="T166" s="22">
        <f t="shared" si="37"/>
        <v>0</v>
      </c>
      <c r="U166" s="22">
        <f t="shared" si="38"/>
        <v>0</v>
      </c>
      <c r="V166" s="22">
        <f t="shared" si="39"/>
        <v>0</v>
      </c>
      <c r="W166" s="22">
        <f>IFERROR(LARGE((#REF!),1),0)</f>
        <v>0</v>
      </c>
      <c r="X166" s="26">
        <v>12</v>
      </c>
      <c r="Y166" s="27"/>
      <c r="Z166" s="27"/>
      <c r="AA166" s="27"/>
      <c r="AB166" s="27"/>
      <c r="AC166" s="24"/>
    </row>
    <row r="167" spans="1:29" ht="15" customHeight="1" x14ac:dyDescent="0.3">
      <c r="A167" s="99" t="s">
        <v>174</v>
      </c>
      <c r="B167" s="100" t="s">
        <v>259</v>
      </c>
      <c r="C167" s="101" t="s">
        <v>231</v>
      </c>
      <c r="D167" s="107">
        <v>9</v>
      </c>
      <c r="E167" s="101" t="s">
        <v>33</v>
      </c>
      <c r="F167" s="103">
        <f t="shared" si="51"/>
        <v>14</v>
      </c>
      <c r="G167" s="104" t="s">
        <v>730</v>
      </c>
      <c r="H167" s="105" t="s">
        <v>731</v>
      </c>
      <c r="I167" s="36">
        <v>40361</v>
      </c>
      <c r="J167" s="17">
        <f t="shared" si="28"/>
        <v>19</v>
      </c>
      <c r="K167" s="18">
        <f t="shared" si="29"/>
        <v>5</v>
      </c>
      <c r="L167" s="19">
        <f t="shared" si="30"/>
        <v>5</v>
      </c>
      <c r="M167" s="20">
        <f t="shared" si="31"/>
        <v>0</v>
      </c>
      <c r="N167" s="20">
        <f t="shared" si="32"/>
        <v>0</v>
      </c>
      <c r="O167" s="20">
        <f t="shared" si="33"/>
        <v>0</v>
      </c>
      <c r="P167" s="20">
        <f t="shared" si="34"/>
        <v>0</v>
      </c>
      <c r="Q167" s="20">
        <f t="shared" si="35"/>
        <v>0</v>
      </c>
      <c r="R167" s="21">
        <v>14</v>
      </c>
      <c r="S167" s="22">
        <f t="shared" si="36"/>
        <v>5</v>
      </c>
      <c r="T167" s="22">
        <f t="shared" si="37"/>
        <v>0</v>
      </c>
      <c r="U167" s="22">
        <f t="shared" si="38"/>
        <v>0</v>
      </c>
      <c r="V167" s="22">
        <f t="shared" si="39"/>
        <v>0</v>
      </c>
      <c r="W167" s="22">
        <f>IFERROR(LARGE((#REF!),1),0)</f>
        <v>0</v>
      </c>
      <c r="X167" s="26">
        <v>5</v>
      </c>
      <c r="Y167" s="27"/>
      <c r="Z167" s="27"/>
      <c r="AA167" s="27"/>
      <c r="AB167" s="27"/>
      <c r="AC167" s="27"/>
    </row>
    <row r="168" spans="1:29" ht="15" customHeight="1" x14ac:dyDescent="0.3">
      <c r="A168" s="130" t="s">
        <v>174</v>
      </c>
      <c r="B168" s="125" t="s">
        <v>341</v>
      </c>
      <c r="C168" s="126" t="s">
        <v>179</v>
      </c>
      <c r="D168" s="107">
        <v>13</v>
      </c>
      <c r="E168" s="101" t="s">
        <v>180</v>
      </c>
      <c r="F168" s="103">
        <f t="shared" si="51"/>
        <v>15</v>
      </c>
      <c r="G168" s="117" t="s">
        <v>552</v>
      </c>
      <c r="H168" s="118" t="s">
        <v>1515</v>
      </c>
      <c r="I168" s="74">
        <v>40614</v>
      </c>
      <c r="J168" s="17">
        <f t="shared" si="28"/>
        <v>15</v>
      </c>
      <c r="K168" s="18">
        <f t="shared" si="29"/>
        <v>15</v>
      </c>
      <c r="L168" s="19">
        <f t="shared" si="30"/>
        <v>15</v>
      </c>
      <c r="M168" s="20">
        <f t="shared" si="31"/>
        <v>0</v>
      </c>
      <c r="N168" s="20">
        <f t="shared" si="32"/>
        <v>0</v>
      </c>
      <c r="O168" s="20">
        <f t="shared" si="33"/>
        <v>0</v>
      </c>
      <c r="P168" s="20">
        <f t="shared" si="34"/>
        <v>0</v>
      </c>
      <c r="Q168" s="20">
        <f t="shared" si="35"/>
        <v>0</v>
      </c>
      <c r="R168" s="21">
        <v>0</v>
      </c>
      <c r="S168" s="22">
        <f t="shared" si="36"/>
        <v>15</v>
      </c>
      <c r="T168" s="22">
        <f t="shared" si="37"/>
        <v>0</v>
      </c>
      <c r="U168" s="22">
        <f t="shared" si="38"/>
        <v>0</v>
      </c>
      <c r="V168" s="22">
        <f t="shared" si="39"/>
        <v>0</v>
      </c>
      <c r="W168" s="22">
        <f>IFERROR(LARGE((#REF!),1),0)</f>
        <v>0</v>
      </c>
      <c r="X168" s="26">
        <v>15</v>
      </c>
      <c r="Y168" s="27"/>
      <c r="Z168" s="27"/>
      <c r="AA168" s="27"/>
      <c r="AB168" s="27"/>
      <c r="AC168" s="24"/>
    </row>
    <row r="169" spans="1:29" ht="15" customHeight="1" x14ac:dyDescent="0.3">
      <c r="A169" s="130" t="s">
        <v>174</v>
      </c>
      <c r="B169" s="125" t="s">
        <v>87</v>
      </c>
      <c r="C169" s="126" t="s">
        <v>88</v>
      </c>
      <c r="D169" s="107">
        <v>1</v>
      </c>
      <c r="E169" s="101" t="s">
        <v>75</v>
      </c>
      <c r="F169" s="103">
        <f t="shared" si="51"/>
        <v>16</v>
      </c>
      <c r="G169" s="117" t="s">
        <v>1334</v>
      </c>
      <c r="H169" s="118" t="s">
        <v>1911</v>
      </c>
      <c r="I169" s="74">
        <v>40603</v>
      </c>
      <c r="J169" s="17">
        <f t="shared" si="28"/>
        <v>15</v>
      </c>
      <c r="K169" s="18">
        <f t="shared" si="29"/>
        <v>15</v>
      </c>
      <c r="L169" s="19">
        <f t="shared" si="30"/>
        <v>15</v>
      </c>
      <c r="M169" s="20">
        <f t="shared" si="31"/>
        <v>0</v>
      </c>
      <c r="N169" s="20">
        <f t="shared" si="32"/>
        <v>0</v>
      </c>
      <c r="O169" s="20">
        <f t="shared" si="33"/>
        <v>0</v>
      </c>
      <c r="P169" s="20">
        <f t="shared" si="34"/>
        <v>0</v>
      </c>
      <c r="Q169" s="20">
        <f t="shared" si="35"/>
        <v>0</v>
      </c>
      <c r="R169" s="21">
        <v>0</v>
      </c>
      <c r="S169" s="22">
        <f t="shared" si="36"/>
        <v>15</v>
      </c>
      <c r="T169" s="22">
        <f t="shared" si="37"/>
        <v>0</v>
      </c>
      <c r="U169" s="22">
        <f t="shared" si="38"/>
        <v>0</v>
      </c>
      <c r="V169" s="22">
        <f t="shared" si="39"/>
        <v>0</v>
      </c>
      <c r="W169" s="22">
        <f>IFERROR(LARGE((#REF!),1),0)</f>
        <v>0</v>
      </c>
      <c r="X169" s="26">
        <v>15</v>
      </c>
      <c r="Y169" s="27"/>
      <c r="Z169" s="27"/>
      <c r="AA169" s="27"/>
      <c r="AB169" s="27"/>
      <c r="AC169" s="24"/>
    </row>
    <row r="170" spans="1:29" ht="15" customHeight="1" x14ac:dyDescent="0.3">
      <c r="A170" s="99" t="s">
        <v>174</v>
      </c>
      <c r="B170" s="191" t="s">
        <v>195</v>
      </c>
      <c r="C170" s="136" t="s">
        <v>196</v>
      </c>
      <c r="D170" s="101">
        <v>20</v>
      </c>
      <c r="E170" s="101" t="s">
        <v>40</v>
      </c>
      <c r="F170" s="103">
        <f t="shared" si="51"/>
        <v>17</v>
      </c>
      <c r="G170" s="104" t="s">
        <v>172</v>
      </c>
      <c r="H170" s="105" t="s">
        <v>719</v>
      </c>
      <c r="I170" s="36">
        <v>40363</v>
      </c>
      <c r="J170" s="17">
        <f t="shared" si="28"/>
        <v>15</v>
      </c>
      <c r="K170" s="18">
        <f t="shared" si="29"/>
        <v>15</v>
      </c>
      <c r="L170" s="19">
        <f t="shared" si="30"/>
        <v>15</v>
      </c>
      <c r="M170" s="20">
        <f t="shared" si="31"/>
        <v>0</v>
      </c>
      <c r="N170" s="20">
        <f t="shared" si="32"/>
        <v>0</v>
      </c>
      <c r="O170" s="20">
        <f t="shared" si="33"/>
        <v>0</v>
      </c>
      <c r="P170" s="20">
        <f t="shared" si="34"/>
        <v>0</v>
      </c>
      <c r="Q170" s="20">
        <f t="shared" si="35"/>
        <v>0</v>
      </c>
      <c r="R170" s="21">
        <v>0</v>
      </c>
      <c r="S170" s="22">
        <f t="shared" si="36"/>
        <v>15</v>
      </c>
      <c r="T170" s="22">
        <f t="shared" si="37"/>
        <v>0</v>
      </c>
      <c r="U170" s="22">
        <f t="shared" si="38"/>
        <v>0</v>
      </c>
      <c r="V170" s="22">
        <f t="shared" si="39"/>
        <v>0</v>
      </c>
      <c r="W170" s="22">
        <f>IFERROR(LARGE((#REF!),1),0)</f>
        <v>0</v>
      </c>
      <c r="X170" s="26">
        <v>15</v>
      </c>
      <c r="Y170" s="27"/>
      <c r="Z170" s="27"/>
      <c r="AA170" s="27"/>
      <c r="AB170" s="27"/>
      <c r="AC170" s="24"/>
    </row>
    <row r="171" spans="1:29" ht="15" customHeight="1" x14ac:dyDescent="0.3">
      <c r="A171" s="99" t="s">
        <v>174</v>
      </c>
      <c r="B171" s="100" t="s">
        <v>298</v>
      </c>
      <c r="C171" s="101" t="s">
        <v>282</v>
      </c>
      <c r="D171" s="101">
        <v>1</v>
      </c>
      <c r="E171" s="101" t="s">
        <v>75</v>
      </c>
      <c r="F171" s="103">
        <f t="shared" si="51"/>
        <v>18</v>
      </c>
      <c r="G171" s="104" t="s">
        <v>159</v>
      </c>
      <c r="H171" s="105" t="s">
        <v>712</v>
      </c>
      <c r="I171" s="36">
        <v>40374</v>
      </c>
      <c r="J171" s="17">
        <f t="shared" si="28"/>
        <v>13</v>
      </c>
      <c r="K171" s="18">
        <f t="shared" si="29"/>
        <v>5</v>
      </c>
      <c r="L171" s="19">
        <f t="shared" si="30"/>
        <v>5</v>
      </c>
      <c r="M171" s="20">
        <f t="shared" si="31"/>
        <v>0</v>
      </c>
      <c r="N171" s="20">
        <f t="shared" si="32"/>
        <v>0</v>
      </c>
      <c r="O171" s="20">
        <f t="shared" si="33"/>
        <v>0</v>
      </c>
      <c r="P171" s="20">
        <f t="shared" si="34"/>
        <v>0</v>
      </c>
      <c r="Q171" s="20">
        <f t="shared" si="35"/>
        <v>0</v>
      </c>
      <c r="R171" s="21">
        <v>8</v>
      </c>
      <c r="S171" s="22">
        <f t="shared" si="36"/>
        <v>5</v>
      </c>
      <c r="T171" s="22">
        <f t="shared" si="37"/>
        <v>0</v>
      </c>
      <c r="U171" s="22">
        <f t="shared" si="38"/>
        <v>0</v>
      </c>
      <c r="V171" s="22">
        <f t="shared" si="39"/>
        <v>0</v>
      </c>
      <c r="W171" s="22">
        <f>IFERROR(LARGE((#REF!),1),0)</f>
        <v>0</v>
      </c>
      <c r="X171" s="26">
        <v>5</v>
      </c>
      <c r="Y171" s="27"/>
      <c r="Z171" s="27"/>
      <c r="AA171" s="27"/>
      <c r="AB171" s="27"/>
      <c r="AC171" s="53"/>
    </row>
    <row r="172" spans="1:29" ht="15" customHeight="1" x14ac:dyDescent="0.3">
      <c r="A172" s="99" t="s">
        <v>174</v>
      </c>
      <c r="B172" s="213" t="s">
        <v>610</v>
      </c>
      <c r="C172" s="214" t="s">
        <v>400</v>
      </c>
      <c r="D172" s="217">
        <v>7</v>
      </c>
      <c r="E172" s="214" t="s">
        <v>28</v>
      </c>
      <c r="F172" s="103">
        <f t="shared" si="51"/>
        <v>19</v>
      </c>
      <c r="G172" s="104" t="s">
        <v>156</v>
      </c>
      <c r="H172" s="105" t="s">
        <v>732</v>
      </c>
      <c r="I172" s="36">
        <v>40211</v>
      </c>
      <c r="J172" s="17">
        <f t="shared" si="28"/>
        <v>13</v>
      </c>
      <c r="K172" s="18">
        <f t="shared" si="29"/>
        <v>5</v>
      </c>
      <c r="L172" s="19">
        <f t="shared" si="30"/>
        <v>5</v>
      </c>
      <c r="M172" s="20">
        <f t="shared" si="31"/>
        <v>0</v>
      </c>
      <c r="N172" s="20">
        <f t="shared" si="32"/>
        <v>0</v>
      </c>
      <c r="O172" s="20">
        <f t="shared" si="33"/>
        <v>0</v>
      </c>
      <c r="P172" s="20">
        <f t="shared" si="34"/>
        <v>0</v>
      </c>
      <c r="Q172" s="20">
        <f t="shared" si="35"/>
        <v>0</v>
      </c>
      <c r="R172" s="21">
        <v>8</v>
      </c>
      <c r="S172" s="22">
        <f t="shared" si="36"/>
        <v>5</v>
      </c>
      <c r="T172" s="22">
        <f t="shared" si="37"/>
        <v>0</v>
      </c>
      <c r="U172" s="22">
        <f t="shared" si="38"/>
        <v>0</v>
      </c>
      <c r="V172" s="22">
        <f t="shared" si="39"/>
        <v>0</v>
      </c>
      <c r="W172" s="22">
        <f>IFERROR(LARGE((#REF!),1),0)</f>
        <v>0</v>
      </c>
      <c r="X172" s="26">
        <v>5</v>
      </c>
      <c r="Y172" s="27"/>
      <c r="Z172" s="27"/>
      <c r="AA172" s="27"/>
      <c r="AB172" s="27"/>
      <c r="AC172" s="27"/>
    </row>
    <row r="173" spans="1:29" ht="15" customHeight="1" x14ac:dyDescent="0.3">
      <c r="A173" s="130" t="s">
        <v>174</v>
      </c>
      <c r="B173" s="232" t="s">
        <v>2066</v>
      </c>
      <c r="C173" s="236" t="s">
        <v>1946</v>
      </c>
      <c r="D173" s="217">
        <v>1</v>
      </c>
      <c r="E173" s="214" t="s">
        <v>75</v>
      </c>
      <c r="F173" s="103">
        <f t="shared" si="51"/>
        <v>20</v>
      </c>
      <c r="G173" s="240" t="s">
        <v>1912</v>
      </c>
      <c r="H173" s="256" t="s">
        <v>1913</v>
      </c>
      <c r="I173" s="242">
        <v>40731</v>
      </c>
      <c r="J173" s="17">
        <f t="shared" si="28"/>
        <v>12</v>
      </c>
      <c r="K173" s="18">
        <f t="shared" si="29"/>
        <v>12</v>
      </c>
      <c r="L173" s="19">
        <f t="shared" si="30"/>
        <v>12</v>
      </c>
      <c r="M173" s="20">
        <f t="shared" si="31"/>
        <v>0</v>
      </c>
      <c r="N173" s="20">
        <f t="shared" si="32"/>
        <v>0</v>
      </c>
      <c r="O173" s="20">
        <f t="shared" si="33"/>
        <v>0</v>
      </c>
      <c r="P173" s="20">
        <f t="shared" si="34"/>
        <v>0</v>
      </c>
      <c r="Q173" s="20">
        <f t="shared" si="35"/>
        <v>0</v>
      </c>
      <c r="R173" s="21">
        <v>0</v>
      </c>
      <c r="S173" s="22">
        <f t="shared" si="36"/>
        <v>12</v>
      </c>
      <c r="T173" s="22">
        <f t="shared" si="37"/>
        <v>0</v>
      </c>
      <c r="U173" s="22">
        <f t="shared" si="38"/>
        <v>0</v>
      </c>
      <c r="V173" s="22">
        <f t="shared" si="39"/>
        <v>0</v>
      </c>
      <c r="W173" s="22">
        <f>IFERROR(LARGE((#REF!),1),0)</f>
        <v>0</v>
      </c>
      <c r="X173" s="26">
        <v>12</v>
      </c>
      <c r="Y173" s="27"/>
      <c r="Z173" s="27"/>
      <c r="AA173" s="27"/>
      <c r="AB173" s="27"/>
      <c r="AC173" s="24"/>
    </row>
    <row r="174" spans="1:29" ht="15" customHeight="1" x14ac:dyDescent="0.3">
      <c r="A174" s="130" t="s">
        <v>174</v>
      </c>
      <c r="B174" s="232" t="s">
        <v>23</v>
      </c>
      <c r="C174" s="236" t="s">
        <v>24</v>
      </c>
      <c r="D174" s="217">
        <v>12</v>
      </c>
      <c r="E174" s="214" t="s">
        <v>25</v>
      </c>
      <c r="F174" s="103">
        <f t="shared" si="51"/>
        <v>21</v>
      </c>
      <c r="G174" s="240" t="s">
        <v>1516</v>
      </c>
      <c r="H174" s="256" t="s">
        <v>1517</v>
      </c>
      <c r="I174" s="242">
        <v>40343</v>
      </c>
      <c r="J174" s="17">
        <f t="shared" si="28"/>
        <v>12</v>
      </c>
      <c r="K174" s="18">
        <f t="shared" si="29"/>
        <v>12</v>
      </c>
      <c r="L174" s="19">
        <f t="shared" si="30"/>
        <v>12</v>
      </c>
      <c r="M174" s="20">
        <f t="shared" si="31"/>
        <v>0</v>
      </c>
      <c r="N174" s="20">
        <f t="shared" si="32"/>
        <v>0</v>
      </c>
      <c r="O174" s="20">
        <f t="shared" si="33"/>
        <v>0</v>
      </c>
      <c r="P174" s="20">
        <f t="shared" si="34"/>
        <v>0</v>
      </c>
      <c r="Q174" s="20">
        <f t="shared" si="35"/>
        <v>0</v>
      </c>
      <c r="R174" s="21">
        <v>0</v>
      </c>
      <c r="S174" s="22">
        <f t="shared" si="36"/>
        <v>12</v>
      </c>
      <c r="T174" s="22">
        <f t="shared" si="37"/>
        <v>0</v>
      </c>
      <c r="U174" s="22">
        <f t="shared" si="38"/>
        <v>0</v>
      </c>
      <c r="V174" s="22">
        <f t="shared" si="39"/>
        <v>0</v>
      </c>
      <c r="W174" s="22">
        <f>IFERROR(LARGE((#REF!),1),0)</f>
        <v>0</v>
      </c>
      <c r="X174" s="26">
        <v>12</v>
      </c>
      <c r="Y174" s="27"/>
      <c r="Z174" s="27"/>
      <c r="AA174" s="27"/>
      <c r="AB174" s="27"/>
      <c r="AC174" s="24"/>
    </row>
    <row r="175" spans="1:29" ht="15" customHeight="1" x14ac:dyDescent="0.3">
      <c r="A175" s="99" t="s">
        <v>174</v>
      </c>
      <c r="B175" s="213" t="s">
        <v>1211</v>
      </c>
      <c r="C175" s="214" t="s">
        <v>281</v>
      </c>
      <c r="D175" s="217">
        <v>15</v>
      </c>
      <c r="E175" s="214" t="s">
        <v>29</v>
      </c>
      <c r="F175" s="103">
        <f t="shared" si="51"/>
        <v>22</v>
      </c>
      <c r="G175" s="237" t="s">
        <v>565</v>
      </c>
      <c r="H175" s="238" t="s">
        <v>566</v>
      </c>
      <c r="I175" s="239">
        <v>40373</v>
      </c>
      <c r="J175" s="17">
        <f t="shared" si="28"/>
        <v>10</v>
      </c>
      <c r="K175" s="18">
        <f t="shared" si="29"/>
        <v>0</v>
      </c>
      <c r="L175" s="19">
        <f t="shared" si="30"/>
        <v>0</v>
      </c>
      <c r="M175" s="20">
        <f t="shared" si="31"/>
        <v>0</v>
      </c>
      <c r="N175" s="20">
        <f t="shared" si="32"/>
        <v>0</v>
      </c>
      <c r="O175" s="20">
        <f t="shared" si="33"/>
        <v>0</v>
      </c>
      <c r="P175" s="20">
        <f t="shared" si="34"/>
        <v>0</v>
      </c>
      <c r="Q175" s="20">
        <f t="shared" si="35"/>
        <v>0</v>
      </c>
      <c r="R175" s="21">
        <v>10</v>
      </c>
      <c r="S175" s="22">
        <f t="shared" si="36"/>
        <v>0</v>
      </c>
      <c r="T175" s="22">
        <f t="shared" si="37"/>
        <v>0</v>
      </c>
      <c r="U175" s="22">
        <f t="shared" si="38"/>
        <v>0</v>
      </c>
      <c r="V175" s="22">
        <f t="shared" si="39"/>
        <v>0</v>
      </c>
      <c r="W175" s="22">
        <f>IFERROR(LARGE((#REF!),1),0)</f>
        <v>0</v>
      </c>
      <c r="X175" s="26"/>
      <c r="Y175" s="27"/>
      <c r="Z175" s="27"/>
      <c r="AA175" s="27"/>
      <c r="AB175" s="27"/>
      <c r="AC175" s="24"/>
    </row>
    <row r="176" spans="1:29" ht="15" customHeight="1" x14ac:dyDescent="0.3">
      <c r="A176" s="99" t="s">
        <v>174</v>
      </c>
      <c r="B176" s="213" t="s">
        <v>1186</v>
      </c>
      <c r="C176" s="214" t="s">
        <v>397</v>
      </c>
      <c r="D176" s="217">
        <v>20</v>
      </c>
      <c r="E176" s="214" t="s">
        <v>40</v>
      </c>
      <c r="F176" s="103">
        <f t="shared" si="51"/>
        <v>23</v>
      </c>
      <c r="G176" s="237" t="s">
        <v>920</v>
      </c>
      <c r="H176" s="238" t="s">
        <v>921</v>
      </c>
      <c r="I176" s="239">
        <v>40337</v>
      </c>
      <c r="J176" s="17">
        <f t="shared" si="28"/>
        <v>10</v>
      </c>
      <c r="K176" s="18">
        <f t="shared" si="29"/>
        <v>0</v>
      </c>
      <c r="L176" s="19">
        <f t="shared" si="30"/>
        <v>0</v>
      </c>
      <c r="M176" s="20">
        <f t="shared" si="31"/>
        <v>0</v>
      </c>
      <c r="N176" s="20">
        <f t="shared" si="32"/>
        <v>0</v>
      </c>
      <c r="O176" s="20">
        <f t="shared" si="33"/>
        <v>0</v>
      </c>
      <c r="P176" s="20">
        <f t="shared" si="34"/>
        <v>0</v>
      </c>
      <c r="Q176" s="20">
        <f t="shared" si="35"/>
        <v>0</v>
      </c>
      <c r="R176" s="21">
        <v>10</v>
      </c>
      <c r="S176" s="22">
        <f t="shared" si="36"/>
        <v>0</v>
      </c>
      <c r="T176" s="22">
        <f t="shared" si="37"/>
        <v>0</v>
      </c>
      <c r="U176" s="22">
        <f t="shared" si="38"/>
        <v>0</v>
      </c>
      <c r="V176" s="22">
        <f t="shared" si="39"/>
        <v>0</v>
      </c>
      <c r="W176" s="22">
        <f>IFERROR(LARGE((#REF!),1),0)</f>
        <v>0</v>
      </c>
      <c r="X176" s="26"/>
      <c r="Y176" s="27"/>
      <c r="Z176" s="27"/>
      <c r="AA176" s="27"/>
      <c r="AB176" s="27"/>
      <c r="AC176" s="25"/>
    </row>
    <row r="177" spans="1:29" ht="15" customHeight="1" x14ac:dyDescent="0.3">
      <c r="A177" s="99" t="s">
        <v>174</v>
      </c>
      <c r="B177" s="213" t="s">
        <v>885</v>
      </c>
      <c r="C177" s="255" t="s">
        <v>691</v>
      </c>
      <c r="D177" s="217">
        <v>12</v>
      </c>
      <c r="E177" s="214" t="s">
        <v>25</v>
      </c>
      <c r="F177" s="103">
        <f t="shared" si="51"/>
        <v>24</v>
      </c>
      <c r="G177" s="237" t="s">
        <v>164</v>
      </c>
      <c r="H177" s="238" t="s">
        <v>665</v>
      </c>
      <c r="I177" s="239">
        <v>40212</v>
      </c>
      <c r="J177" s="17">
        <f t="shared" si="28"/>
        <v>10</v>
      </c>
      <c r="K177" s="18">
        <f t="shared" si="29"/>
        <v>5</v>
      </c>
      <c r="L177" s="19">
        <f t="shared" si="30"/>
        <v>5</v>
      </c>
      <c r="M177" s="20">
        <f t="shared" si="31"/>
        <v>0</v>
      </c>
      <c r="N177" s="20">
        <f t="shared" si="32"/>
        <v>0</v>
      </c>
      <c r="O177" s="20">
        <f t="shared" si="33"/>
        <v>0</v>
      </c>
      <c r="P177" s="20">
        <f t="shared" si="34"/>
        <v>0</v>
      </c>
      <c r="Q177" s="20">
        <f t="shared" si="35"/>
        <v>0</v>
      </c>
      <c r="R177" s="21">
        <v>5</v>
      </c>
      <c r="S177" s="22">
        <f t="shared" si="36"/>
        <v>5</v>
      </c>
      <c r="T177" s="22">
        <f t="shared" si="37"/>
        <v>0</v>
      </c>
      <c r="U177" s="22">
        <f t="shared" si="38"/>
        <v>0</v>
      </c>
      <c r="V177" s="22">
        <f t="shared" si="39"/>
        <v>0</v>
      </c>
      <c r="W177" s="22">
        <f>IFERROR(LARGE((#REF!),1),0)</f>
        <v>0</v>
      </c>
      <c r="X177" s="26">
        <v>5</v>
      </c>
      <c r="Y177" s="27"/>
      <c r="Z177" s="27"/>
      <c r="AA177" s="27"/>
      <c r="AB177" s="27"/>
      <c r="AC177" s="27"/>
    </row>
    <row r="178" spans="1:29" ht="15" customHeight="1" x14ac:dyDescent="0.3">
      <c r="A178" s="99" t="s">
        <v>174</v>
      </c>
      <c r="B178" s="100" t="s">
        <v>639</v>
      </c>
      <c r="C178" s="101" t="s">
        <v>377</v>
      </c>
      <c r="D178" s="107">
        <v>12</v>
      </c>
      <c r="E178" s="101" t="s">
        <v>25</v>
      </c>
      <c r="F178" s="103">
        <f t="shared" si="51"/>
        <v>25</v>
      </c>
      <c r="G178" s="237" t="s">
        <v>154</v>
      </c>
      <c r="H178" s="238" t="s">
        <v>589</v>
      </c>
      <c r="I178" s="239">
        <v>40502</v>
      </c>
      <c r="J178" s="17">
        <f t="shared" si="28"/>
        <v>8</v>
      </c>
      <c r="K178" s="18">
        <f t="shared" si="29"/>
        <v>0</v>
      </c>
      <c r="L178" s="19">
        <f t="shared" si="30"/>
        <v>0</v>
      </c>
      <c r="M178" s="20">
        <f t="shared" si="31"/>
        <v>0</v>
      </c>
      <c r="N178" s="20">
        <f t="shared" si="32"/>
        <v>0</v>
      </c>
      <c r="O178" s="20">
        <f t="shared" si="33"/>
        <v>0</v>
      </c>
      <c r="P178" s="20">
        <f t="shared" si="34"/>
        <v>0</v>
      </c>
      <c r="Q178" s="20">
        <f t="shared" si="35"/>
        <v>0</v>
      </c>
      <c r="R178" s="21">
        <v>8</v>
      </c>
      <c r="S178" s="22">
        <f t="shared" si="36"/>
        <v>0</v>
      </c>
      <c r="T178" s="22">
        <f t="shared" si="37"/>
        <v>0</v>
      </c>
      <c r="U178" s="22">
        <f t="shared" si="38"/>
        <v>0</v>
      </c>
      <c r="V178" s="22">
        <f t="shared" si="39"/>
        <v>0</v>
      </c>
      <c r="W178" s="22">
        <f>IFERROR(LARGE((#REF!),1),0)</f>
        <v>0</v>
      </c>
      <c r="X178" s="26"/>
      <c r="Y178" s="27"/>
      <c r="Z178" s="27"/>
      <c r="AA178" s="27"/>
      <c r="AB178" s="37"/>
      <c r="AC178" s="24"/>
    </row>
    <row r="179" spans="1:29" ht="15" customHeight="1" x14ac:dyDescent="0.3">
      <c r="A179" s="130" t="s">
        <v>174</v>
      </c>
      <c r="B179" s="100" t="s">
        <v>1008</v>
      </c>
      <c r="C179" s="101" t="s">
        <v>974</v>
      </c>
      <c r="D179" s="107">
        <v>11</v>
      </c>
      <c r="E179" s="101" t="s">
        <v>61</v>
      </c>
      <c r="F179" s="103">
        <f t="shared" si="51"/>
        <v>26</v>
      </c>
      <c r="G179" s="104" t="s">
        <v>1109</v>
      </c>
      <c r="H179" s="105" t="s">
        <v>1182</v>
      </c>
      <c r="I179" s="36">
        <v>40476</v>
      </c>
      <c r="J179" s="17">
        <f t="shared" si="28"/>
        <v>8</v>
      </c>
      <c r="K179" s="18">
        <f t="shared" si="29"/>
        <v>5</v>
      </c>
      <c r="L179" s="19">
        <f t="shared" si="30"/>
        <v>5</v>
      </c>
      <c r="M179" s="20">
        <f t="shared" si="31"/>
        <v>0</v>
      </c>
      <c r="N179" s="20">
        <f t="shared" si="32"/>
        <v>0</v>
      </c>
      <c r="O179" s="20">
        <f t="shared" si="33"/>
        <v>0</v>
      </c>
      <c r="P179" s="20">
        <f t="shared" si="34"/>
        <v>0</v>
      </c>
      <c r="Q179" s="20">
        <f t="shared" si="35"/>
        <v>0</v>
      </c>
      <c r="R179" s="21">
        <v>3</v>
      </c>
      <c r="S179" s="22">
        <f t="shared" si="36"/>
        <v>5</v>
      </c>
      <c r="T179" s="22">
        <f t="shared" si="37"/>
        <v>0</v>
      </c>
      <c r="U179" s="22">
        <f t="shared" si="38"/>
        <v>0</v>
      </c>
      <c r="V179" s="22">
        <f t="shared" si="39"/>
        <v>0</v>
      </c>
      <c r="W179" s="22">
        <f>IFERROR(LARGE((#REF!),1),0)</f>
        <v>0</v>
      </c>
      <c r="X179" s="26">
        <v>5</v>
      </c>
      <c r="Y179" s="27"/>
      <c r="Z179" s="27"/>
      <c r="AA179" s="27"/>
      <c r="AB179" s="37"/>
      <c r="AC179" s="27"/>
    </row>
    <row r="180" spans="1:29" ht="15" customHeight="1" x14ac:dyDescent="0.3">
      <c r="A180" s="130" t="s">
        <v>174</v>
      </c>
      <c r="B180" s="100" t="s">
        <v>865</v>
      </c>
      <c r="C180" s="101" t="s">
        <v>780</v>
      </c>
      <c r="D180" s="107">
        <v>9</v>
      </c>
      <c r="E180" s="101" t="s">
        <v>33</v>
      </c>
      <c r="F180" s="103">
        <f t="shared" si="51"/>
        <v>27</v>
      </c>
      <c r="G180" s="104" t="s">
        <v>702</v>
      </c>
      <c r="H180" s="105" t="s">
        <v>1117</v>
      </c>
      <c r="I180" s="36">
        <v>40429</v>
      </c>
      <c r="J180" s="17">
        <f t="shared" si="28"/>
        <v>8</v>
      </c>
      <c r="K180" s="18">
        <f t="shared" si="29"/>
        <v>5</v>
      </c>
      <c r="L180" s="19">
        <f t="shared" si="30"/>
        <v>5</v>
      </c>
      <c r="M180" s="20">
        <f t="shared" si="31"/>
        <v>0</v>
      </c>
      <c r="N180" s="20">
        <f t="shared" si="32"/>
        <v>0</v>
      </c>
      <c r="O180" s="20">
        <f t="shared" si="33"/>
        <v>0</v>
      </c>
      <c r="P180" s="20">
        <f t="shared" si="34"/>
        <v>0</v>
      </c>
      <c r="Q180" s="20">
        <f t="shared" si="35"/>
        <v>0</v>
      </c>
      <c r="R180" s="21">
        <v>3</v>
      </c>
      <c r="S180" s="22">
        <f t="shared" si="36"/>
        <v>5</v>
      </c>
      <c r="T180" s="22">
        <f t="shared" si="37"/>
        <v>0</v>
      </c>
      <c r="U180" s="22">
        <f t="shared" si="38"/>
        <v>0</v>
      </c>
      <c r="V180" s="22">
        <f t="shared" si="39"/>
        <v>0</v>
      </c>
      <c r="W180" s="22">
        <f>IFERROR(LARGE((#REF!),1),0)</f>
        <v>0</v>
      </c>
      <c r="X180" s="26">
        <v>5</v>
      </c>
      <c r="Y180" s="27"/>
      <c r="Z180" s="27"/>
      <c r="AA180" s="27"/>
      <c r="AB180" s="37"/>
      <c r="AC180" s="27"/>
    </row>
    <row r="181" spans="1:29" ht="15" customHeight="1" x14ac:dyDescent="0.3">
      <c r="A181" s="130" t="s">
        <v>174</v>
      </c>
      <c r="B181" s="100" t="s">
        <v>617</v>
      </c>
      <c r="C181" s="101" t="s">
        <v>524</v>
      </c>
      <c r="D181" s="107">
        <v>15</v>
      </c>
      <c r="E181" s="101" t="s">
        <v>29</v>
      </c>
      <c r="F181" s="103">
        <f t="shared" si="51"/>
        <v>28</v>
      </c>
      <c r="G181" s="104" t="s">
        <v>567</v>
      </c>
      <c r="H181" s="105" t="s">
        <v>569</v>
      </c>
      <c r="I181" s="36">
        <v>40417</v>
      </c>
      <c r="J181" s="17">
        <f t="shared" si="28"/>
        <v>8</v>
      </c>
      <c r="K181" s="18">
        <f t="shared" si="29"/>
        <v>0</v>
      </c>
      <c r="L181" s="19">
        <f t="shared" si="30"/>
        <v>0</v>
      </c>
      <c r="M181" s="20">
        <f t="shared" si="31"/>
        <v>0</v>
      </c>
      <c r="N181" s="20">
        <f t="shared" si="32"/>
        <v>0</v>
      </c>
      <c r="O181" s="20">
        <f t="shared" si="33"/>
        <v>0</v>
      </c>
      <c r="P181" s="20">
        <f t="shared" si="34"/>
        <v>0</v>
      </c>
      <c r="Q181" s="20">
        <f t="shared" si="35"/>
        <v>0</v>
      </c>
      <c r="R181" s="21">
        <v>8</v>
      </c>
      <c r="S181" s="22">
        <f t="shared" si="36"/>
        <v>0</v>
      </c>
      <c r="T181" s="22">
        <f t="shared" si="37"/>
        <v>0</v>
      </c>
      <c r="U181" s="22">
        <f t="shared" si="38"/>
        <v>0</v>
      </c>
      <c r="V181" s="22">
        <f t="shared" si="39"/>
        <v>0</v>
      </c>
      <c r="W181" s="22">
        <f>IFERROR(LARGE((#REF!),1),0)</f>
        <v>0</v>
      </c>
      <c r="X181" s="26"/>
      <c r="Y181" s="27"/>
      <c r="Z181" s="27"/>
      <c r="AA181" s="27"/>
      <c r="AB181" s="37"/>
      <c r="AC181" s="24"/>
    </row>
    <row r="182" spans="1:29" ht="15" customHeight="1" x14ac:dyDescent="0.3">
      <c r="A182" s="99" t="s">
        <v>174</v>
      </c>
      <c r="B182" s="100" t="s">
        <v>1992</v>
      </c>
      <c r="C182" s="197" t="s">
        <v>1567</v>
      </c>
      <c r="D182" s="107">
        <v>9</v>
      </c>
      <c r="E182" s="101" t="s">
        <v>33</v>
      </c>
      <c r="F182" s="103">
        <f t="shared" si="51"/>
        <v>29</v>
      </c>
      <c r="G182" s="104" t="s">
        <v>2081</v>
      </c>
      <c r="H182" s="105" t="s">
        <v>663</v>
      </c>
      <c r="I182" s="36">
        <v>40305</v>
      </c>
      <c r="J182" s="17">
        <f t="shared" si="28"/>
        <v>8</v>
      </c>
      <c r="K182" s="18">
        <f t="shared" si="29"/>
        <v>5</v>
      </c>
      <c r="L182" s="19">
        <f t="shared" si="30"/>
        <v>5</v>
      </c>
      <c r="M182" s="20">
        <f t="shared" si="31"/>
        <v>0</v>
      </c>
      <c r="N182" s="20">
        <f t="shared" si="32"/>
        <v>0</v>
      </c>
      <c r="O182" s="20">
        <f t="shared" si="33"/>
        <v>0</v>
      </c>
      <c r="P182" s="20">
        <f t="shared" si="34"/>
        <v>0</v>
      </c>
      <c r="Q182" s="20">
        <f t="shared" si="35"/>
        <v>0</v>
      </c>
      <c r="R182" s="21">
        <v>3</v>
      </c>
      <c r="S182" s="22">
        <f t="shared" si="36"/>
        <v>5</v>
      </c>
      <c r="T182" s="22">
        <f t="shared" si="37"/>
        <v>0</v>
      </c>
      <c r="U182" s="22">
        <f t="shared" si="38"/>
        <v>0</v>
      </c>
      <c r="V182" s="22">
        <f t="shared" si="39"/>
        <v>0</v>
      </c>
      <c r="W182" s="22">
        <f>IFERROR(LARGE((#REF!),1),0)</f>
        <v>0</v>
      </c>
      <c r="X182" s="26">
        <v>5</v>
      </c>
      <c r="Y182" s="27"/>
      <c r="Z182" s="27"/>
      <c r="AA182" s="27"/>
      <c r="AB182" s="37"/>
      <c r="AC182" s="24"/>
    </row>
    <row r="183" spans="1:29" ht="15" customHeight="1" x14ac:dyDescent="0.3">
      <c r="A183" s="99" t="s">
        <v>174</v>
      </c>
      <c r="B183" s="100" t="s">
        <v>358</v>
      </c>
      <c r="C183" s="101" t="s">
        <v>197</v>
      </c>
      <c r="D183" s="107">
        <v>5</v>
      </c>
      <c r="E183" s="101" t="s">
        <v>53</v>
      </c>
      <c r="F183" s="103">
        <f t="shared" si="51"/>
        <v>30</v>
      </c>
      <c r="G183" s="104" t="s">
        <v>280</v>
      </c>
      <c r="H183" s="105" t="s">
        <v>951</v>
      </c>
      <c r="I183" s="36">
        <v>40304</v>
      </c>
      <c r="J183" s="17">
        <f t="shared" si="28"/>
        <v>8</v>
      </c>
      <c r="K183" s="18">
        <f t="shared" si="29"/>
        <v>5</v>
      </c>
      <c r="L183" s="19">
        <f t="shared" si="30"/>
        <v>5</v>
      </c>
      <c r="M183" s="20">
        <f t="shared" si="31"/>
        <v>0</v>
      </c>
      <c r="N183" s="20">
        <f t="shared" si="32"/>
        <v>0</v>
      </c>
      <c r="O183" s="20">
        <f t="shared" si="33"/>
        <v>0</v>
      </c>
      <c r="P183" s="20">
        <f t="shared" si="34"/>
        <v>0</v>
      </c>
      <c r="Q183" s="20">
        <f t="shared" si="35"/>
        <v>0</v>
      </c>
      <c r="R183" s="21">
        <v>3</v>
      </c>
      <c r="S183" s="22">
        <f t="shared" si="36"/>
        <v>5</v>
      </c>
      <c r="T183" s="22">
        <f t="shared" si="37"/>
        <v>0</v>
      </c>
      <c r="U183" s="22">
        <f t="shared" si="38"/>
        <v>0</v>
      </c>
      <c r="V183" s="22">
        <f t="shared" si="39"/>
        <v>0</v>
      </c>
      <c r="W183" s="22">
        <f>IFERROR(LARGE((#REF!),1),0)</f>
        <v>0</v>
      </c>
      <c r="X183" s="26">
        <v>5</v>
      </c>
      <c r="Y183" s="27"/>
      <c r="Z183" s="27"/>
      <c r="AA183" s="27"/>
      <c r="AB183" s="37"/>
      <c r="AC183" s="24"/>
    </row>
    <row r="184" spans="1:29" ht="15" customHeight="1" x14ac:dyDescent="0.3">
      <c r="A184" s="130" t="s">
        <v>174</v>
      </c>
      <c r="B184" s="100" t="s">
        <v>1173</v>
      </c>
      <c r="C184" s="101" t="s">
        <v>1110</v>
      </c>
      <c r="D184" s="107">
        <v>12</v>
      </c>
      <c r="E184" s="101" t="s">
        <v>25</v>
      </c>
      <c r="F184" s="103">
        <f t="shared" si="51"/>
        <v>31</v>
      </c>
      <c r="G184" s="104" t="s">
        <v>227</v>
      </c>
      <c r="H184" s="105" t="s">
        <v>1111</v>
      </c>
      <c r="I184" s="36">
        <v>40290</v>
      </c>
      <c r="J184" s="17">
        <f t="shared" si="28"/>
        <v>8</v>
      </c>
      <c r="K184" s="18">
        <f t="shared" si="29"/>
        <v>5</v>
      </c>
      <c r="L184" s="19">
        <f t="shared" si="30"/>
        <v>5</v>
      </c>
      <c r="M184" s="20">
        <f t="shared" si="31"/>
        <v>0</v>
      </c>
      <c r="N184" s="20">
        <f t="shared" si="32"/>
        <v>0</v>
      </c>
      <c r="O184" s="20">
        <f t="shared" si="33"/>
        <v>0</v>
      </c>
      <c r="P184" s="20">
        <f t="shared" si="34"/>
        <v>0</v>
      </c>
      <c r="Q184" s="20">
        <f t="shared" si="35"/>
        <v>0</v>
      </c>
      <c r="R184" s="21">
        <v>3</v>
      </c>
      <c r="S184" s="22">
        <f t="shared" si="36"/>
        <v>5</v>
      </c>
      <c r="T184" s="22">
        <f t="shared" si="37"/>
        <v>0</v>
      </c>
      <c r="U184" s="22">
        <f t="shared" si="38"/>
        <v>0</v>
      </c>
      <c r="V184" s="22">
        <f t="shared" si="39"/>
        <v>0</v>
      </c>
      <c r="W184" s="22">
        <f>IFERROR(LARGE((#REF!),1),0)</f>
        <v>0</v>
      </c>
      <c r="X184" s="26">
        <v>5</v>
      </c>
      <c r="Y184" s="27"/>
      <c r="Z184" s="27"/>
      <c r="AA184" s="27"/>
      <c r="AB184" s="27"/>
      <c r="AC184" s="37"/>
    </row>
    <row r="185" spans="1:29" ht="15" customHeight="1" x14ac:dyDescent="0.3">
      <c r="A185" s="99" t="s">
        <v>174</v>
      </c>
      <c r="B185" s="111" t="s">
        <v>271</v>
      </c>
      <c r="C185" s="112" t="s">
        <v>254</v>
      </c>
      <c r="D185" s="101">
        <v>6</v>
      </c>
      <c r="E185" s="101" t="s">
        <v>31</v>
      </c>
      <c r="F185" s="103">
        <f t="shared" si="51"/>
        <v>32</v>
      </c>
      <c r="G185" s="113" t="s">
        <v>185</v>
      </c>
      <c r="H185" s="114" t="s">
        <v>734</v>
      </c>
      <c r="I185" s="73">
        <v>40250</v>
      </c>
      <c r="J185" s="17">
        <f t="shared" si="28"/>
        <v>8</v>
      </c>
      <c r="K185" s="18">
        <f t="shared" si="29"/>
        <v>0</v>
      </c>
      <c r="L185" s="19">
        <f t="shared" si="30"/>
        <v>0</v>
      </c>
      <c r="M185" s="20">
        <f t="shared" si="31"/>
        <v>0</v>
      </c>
      <c r="N185" s="20">
        <f t="shared" si="32"/>
        <v>0</v>
      </c>
      <c r="O185" s="20">
        <f t="shared" si="33"/>
        <v>0</v>
      </c>
      <c r="P185" s="20">
        <f t="shared" si="34"/>
        <v>0</v>
      </c>
      <c r="Q185" s="20">
        <f t="shared" si="35"/>
        <v>0</v>
      </c>
      <c r="R185" s="21">
        <v>8</v>
      </c>
      <c r="S185" s="22">
        <f t="shared" si="36"/>
        <v>0</v>
      </c>
      <c r="T185" s="22">
        <f t="shared" si="37"/>
        <v>0</v>
      </c>
      <c r="U185" s="22">
        <f t="shared" si="38"/>
        <v>0</v>
      </c>
      <c r="V185" s="22">
        <f t="shared" si="39"/>
        <v>0</v>
      </c>
      <c r="W185" s="22">
        <f>IFERROR(LARGE((#REF!),1),0)</f>
        <v>0</v>
      </c>
      <c r="X185" s="26"/>
      <c r="Y185" s="27"/>
      <c r="Z185" s="27"/>
      <c r="AA185" s="27"/>
      <c r="AB185" s="37"/>
      <c r="AC185" s="37"/>
    </row>
    <row r="186" spans="1:29" ht="15" customHeight="1" x14ac:dyDescent="0.3">
      <c r="A186" s="99" t="s">
        <v>174</v>
      </c>
      <c r="B186" s="111" t="s">
        <v>881</v>
      </c>
      <c r="C186" s="110" t="s">
        <v>723</v>
      </c>
      <c r="D186" s="107">
        <v>20</v>
      </c>
      <c r="E186" s="101" t="s">
        <v>40</v>
      </c>
      <c r="F186" s="103">
        <f t="shared" ref="F186:F202" si="52">F185+1</f>
        <v>33</v>
      </c>
      <c r="G186" s="113" t="s">
        <v>729</v>
      </c>
      <c r="H186" s="114" t="s">
        <v>724</v>
      </c>
      <c r="I186" s="73">
        <v>40247</v>
      </c>
      <c r="J186" s="17">
        <f t="shared" si="28"/>
        <v>8</v>
      </c>
      <c r="K186" s="18">
        <f t="shared" si="29"/>
        <v>0</v>
      </c>
      <c r="L186" s="19">
        <f t="shared" si="30"/>
        <v>0</v>
      </c>
      <c r="M186" s="20">
        <f t="shared" si="31"/>
        <v>0</v>
      </c>
      <c r="N186" s="20">
        <f t="shared" si="32"/>
        <v>0</v>
      </c>
      <c r="O186" s="20">
        <f t="shared" si="33"/>
        <v>0</v>
      </c>
      <c r="P186" s="20">
        <f t="shared" si="34"/>
        <v>0</v>
      </c>
      <c r="Q186" s="20">
        <f t="shared" si="35"/>
        <v>0</v>
      </c>
      <c r="R186" s="21">
        <v>8</v>
      </c>
      <c r="S186" s="22">
        <f t="shared" si="36"/>
        <v>0</v>
      </c>
      <c r="T186" s="22">
        <f t="shared" si="37"/>
        <v>0</v>
      </c>
      <c r="U186" s="22">
        <f t="shared" si="38"/>
        <v>0</v>
      </c>
      <c r="V186" s="22">
        <f t="shared" si="39"/>
        <v>0</v>
      </c>
      <c r="W186" s="22">
        <f>IFERROR(LARGE((#REF!),1),0)</f>
        <v>0</v>
      </c>
      <c r="X186" s="26"/>
      <c r="Y186" s="27"/>
      <c r="Z186" s="27"/>
      <c r="AA186" s="27"/>
      <c r="AB186" s="37"/>
      <c r="AC186" s="37"/>
    </row>
    <row r="187" spans="1:29" ht="15" customHeight="1" x14ac:dyDescent="0.3">
      <c r="A187" s="130" t="s">
        <v>174</v>
      </c>
      <c r="B187" s="178" t="s">
        <v>267</v>
      </c>
      <c r="C187" s="108" t="s">
        <v>224</v>
      </c>
      <c r="D187" s="107">
        <v>3</v>
      </c>
      <c r="E187" s="101" t="s">
        <v>39</v>
      </c>
      <c r="F187" s="103">
        <f t="shared" si="52"/>
        <v>34</v>
      </c>
      <c r="G187" s="115" t="s">
        <v>1915</v>
      </c>
      <c r="H187" s="116" t="s">
        <v>1916</v>
      </c>
      <c r="I187" s="71">
        <v>40903</v>
      </c>
      <c r="J187" s="17">
        <f t="shared" si="28"/>
        <v>5</v>
      </c>
      <c r="K187" s="18">
        <f t="shared" si="29"/>
        <v>5</v>
      </c>
      <c r="L187" s="19">
        <f t="shared" si="30"/>
        <v>5</v>
      </c>
      <c r="M187" s="20">
        <f t="shared" si="31"/>
        <v>0</v>
      </c>
      <c r="N187" s="20">
        <f t="shared" si="32"/>
        <v>0</v>
      </c>
      <c r="O187" s="20">
        <f t="shared" si="33"/>
        <v>0</v>
      </c>
      <c r="P187" s="20">
        <f t="shared" si="34"/>
        <v>0</v>
      </c>
      <c r="Q187" s="20">
        <f t="shared" si="35"/>
        <v>0</v>
      </c>
      <c r="R187" s="21">
        <v>0</v>
      </c>
      <c r="S187" s="22">
        <f t="shared" si="36"/>
        <v>5</v>
      </c>
      <c r="T187" s="22">
        <f t="shared" si="37"/>
        <v>0</v>
      </c>
      <c r="U187" s="22">
        <f t="shared" si="38"/>
        <v>0</v>
      </c>
      <c r="V187" s="22">
        <f t="shared" si="39"/>
        <v>0</v>
      </c>
      <c r="W187" s="22">
        <f>IFERROR(LARGE((#REF!),1),0)</f>
        <v>0</v>
      </c>
      <c r="X187" s="26">
        <v>5</v>
      </c>
      <c r="Y187" s="27"/>
      <c r="Z187" s="27"/>
      <c r="AA187" s="27"/>
      <c r="AB187" s="37"/>
      <c r="AC187" s="53"/>
    </row>
    <row r="188" spans="1:29" ht="15" customHeight="1" x14ac:dyDescent="0.3">
      <c r="A188" s="130" t="s">
        <v>174</v>
      </c>
      <c r="B188" s="178" t="s">
        <v>2001</v>
      </c>
      <c r="C188" s="108" t="s">
        <v>1569</v>
      </c>
      <c r="D188" s="107">
        <v>1</v>
      </c>
      <c r="E188" s="101" t="s">
        <v>75</v>
      </c>
      <c r="F188" s="103">
        <f t="shared" si="52"/>
        <v>35</v>
      </c>
      <c r="G188" s="115" t="s">
        <v>1934</v>
      </c>
      <c r="H188" s="116" t="s">
        <v>1935</v>
      </c>
      <c r="I188" s="71">
        <v>40848</v>
      </c>
      <c r="J188" s="17">
        <f t="shared" si="28"/>
        <v>5</v>
      </c>
      <c r="K188" s="18">
        <f t="shared" si="29"/>
        <v>5</v>
      </c>
      <c r="L188" s="19">
        <f t="shared" si="30"/>
        <v>5</v>
      </c>
      <c r="M188" s="20">
        <f t="shared" si="31"/>
        <v>0</v>
      </c>
      <c r="N188" s="20">
        <f t="shared" si="32"/>
        <v>0</v>
      </c>
      <c r="O188" s="20">
        <f t="shared" si="33"/>
        <v>0</v>
      </c>
      <c r="P188" s="20">
        <f t="shared" si="34"/>
        <v>0</v>
      </c>
      <c r="Q188" s="20">
        <f t="shared" si="35"/>
        <v>0</v>
      </c>
      <c r="R188" s="21">
        <v>0</v>
      </c>
      <c r="S188" s="22">
        <f t="shared" si="36"/>
        <v>5</v>
      </c>
      <c r="T188" s="22">
        <f t="shared" si="37"/>
        <v>0</v>
      </c>
      <c r="U188" s="22">
        <f t="shared" si="38"/>
        <v>0</v>
      </c>
      <c r="V188" s="22">
        <f t="shared" si="39"/>
        <v>0</v>
      </c>
      <c r="W188" s="22">
        <f>IFERROR(LARGE((#REF!),1),0)</f>
        <v>0</v>
      </c>
      <c r="X188" s="26">
        <v>5</v>
      </c>
      <c r="Y188" s="27"/>
      <c r="Z188" s="27"/>
      <c r="AA188" s="27"/>
      <c r="AB188" s="37"/>
      <c r="AC188" s="53"/>
    </row>
    <row r="189" spans="1:29" ht="15" customHeight="1" x14ac:dyDescent="0.3">
      <c r="A189" s="130" t="s">
        <v>174</v>
      </c>
      <c r="B189" s="178" t="s">
        <v>2023</v>
      </c>
      <c r="C189" s="108" t="s">
        <v>1292</v>
      </c>
      <c r="D189" s="107">
        <v>13</v>
      </c>
      <c r="E189" s="101" t="s">
        <v>180</v>
      </c>
      <c r="F189" s="103">
        <f t="shared" si="52"/>
        <v>36</v>
      </c>
      <c r="G189" s="115" t="s">
        <v>1522</v>
      </c>
      <c r="H189" s="116" t="s">
        <v>1523</v>
      </c>
      <c r="I189" s="71">
        <v>40836</v>
      </c>
      <c r="J189" s="17">
        <f t="shared" si="28"/>
        <v>5</v>
      </c>
      <c r="K189" s="18">
        <f t="shared" si="29"/>
        <v>5</v>
      </c>
      <c r="L189" s="19">
        <f t="shared" si="30"/>
        <v>5</v>
      </c>
      <c r="M189" s="20">
        <f t="shared" si="31"/>
        <v>0</v>
      </c>
      <c r="N189" s="20">
        <f t="shared" si="32"/>
        <v>0</v>
      </c>
      <c r="O189" s="20">
        <f t="shared" si="33"/>
        <v>0</v>
      </c>
      <c r="P189" s="20">
        <f t="shared" si="34"/>
        <v>0</v>
      </c>
      <c r="Q189" s="20">
        <f t="shared" si="35"/>
        <v>0</v>
      </c>
      <c r="R189" s="21">
        <v>0</v>
      </c>
      <c r="S189" s="22">
        <f t="shared" si="36"/>
        <v>5</v>
      </c>
      <c r="T189" s="22">
        <f t="shared" si="37"/>
        <v>0</v>
      </c>
      <c r="U189" s="22">
        <f t="shared" si="38"/>
        <v>0</v>
      </c>
      <c r="V189" s="22">
        <f t="shared" si="39"/>
        <v>0</v>
      </c>
      <c r="W189" s="22">
        <f>IFERROR(LARGE((#REF!),1),0)</f>
        <v>0</v>
      </c>
      <c r="X189" s="26">
        <v>5</v>
      </c>
      <c r="Y189" s="27"/>
      <c r="Z189" s="27"/>
      <c r="AA189" s="27"/>
      <c r="AB189" s="37"/>
      <c r="AC189" s="53"/>
    </row>
    <row r="190" spans="1:29" ht="15" customHeight="1" x14ac:dyDescent="0.3">
      <c r="A190" s="130" t="s">
        <v>174</v>
      </c>
      <c r="B190" s="178" t="s">
        <v>2053</v>
      </c>
      <c r="C190" s="108" t="s">
        <v>1825</v>
      </c>
      <c r="D190" s="107">
        <v>8</v>
      </c>
      <c r="E190" s="101" t="s">
        <v>49</v>
      </c>
      <c r="F190" s="103">
        <f t="shared" si="52"/>
        <v>37</v>
      </c>
      <c r="G190" s="115" t="s">
        <v>1925</v>
      </c>
      <c r="H190" s="116" t="s">
        <v>1926</v>
      </c>
      <c r="I190" s="71">
        <v>40817</v>
      </c>
      <c r="J190" s="17">
        <f t="shared" si="28"/>
        <v>5</v>
      </c>
      <c r="K190" s="18">
        <f t="shared" si="29"/>
        <v>5</v>
      </c>
      <c r="L190" s="19">
        <f t="shared" si="30"/>
        <v>5</v>
      </c>
      <c r="M190" s="20">
        <f t="shared" si="31"/>
        <v>0</v>
      </c>
      <c r="N190" s="20">
        <f t="shared" si="32"/>
        <v>0</v>
      </c>
      <c r="O190" s="20">
        <f t="shared" si="33"/>
        <v>0</v>
      </c>
      <c r="P190" s="20">
        <f t="shared" si="34"/>
        <v>0</v>
      </c>
      <c r="Q190" s="20">
        <f t="shared" si="35"/>
        <v>0</v>
      </c>
      <c r="R190" s="21">
        <v>0</v>
      </c>
      <c r="S190" s="22">
        <f t="shared" si="36"/>
        <v>5</v>
      </c>
      <c r="T190" s="22">
        <f t="shared" si="37"/>
        <v>0</v>
      </c>
      <c r="U190" s="22">
        <f t="shared" si="38"/>
        <v>0</v>
      </c>
      <c r="V190" s="22">
        <f t="shared" si="39"/>
        <v>0</v>
      </c>
      <c r="W190" s="22">
        <f>IFERROR(LARGE((#REF!),1),0)</f>
        <v>0</v>
      </c>
      <c r="X190" s="26">
        <v>5</v>
      </c>
      <c r="Y190" s="27"/>
      <c r="Z190" s="27"/>
      <c r="AA190" s="27"/>
      <c r="AB190" s="37"/>
      <c r="AC190" s="53"/>
    </row>
    <row r="191" spans="1:29" ht="15" customHeight="1" x14ac:dyDescent="0.3">
      <c r="A191" s="130" t="s">
        <v>174</v>
      </c>
      <c r="B191" s="178" t="s">
        <v>2065</v>
      </c>
      <c r="C191" s="108" t="s">
        <v>1910</v>
      </c>
      <c r="D191" s="107">
        <v>9</v>
      </c>
      <c r="E191" s="101" t="s">
        <v>33</v>
      </c>
      <c r="F191" s="103">
        <f t="shared" si="52"/>
        <v>38</v>
      </c>
      <c r="G191" s="115" t="s">
        <v>181</v>
      </c>
      <c r="H191" s="116" t="s">
        <v>1922</v>
      </c>
      <c r="I191" s="71">
        <v>40792</v>
      </c>
      <c r="J191" s="17">
        <f t="shared" si="28"/>
        <v>5</v>
      </c>
      <c r="K191" s="18">
        <f t="shared" si="29"/>
        <v>5</v>
      </c>
      <c r="L191" s="19">
        <f t="shared" si="30"/>
        <v>5</v>
      </c>
      <c r="M191" s="20">
        <f t="shared" si="31"/>
        <v>0</v>
      </c>
      <c r="N191" s="20">
        <f t="shared" si="32"/>
        <v>0</v>
      </c>
      <c r="O191" s="20">
        <f t="shared" si="33"/>
        <v>0</v>
      </c>
      <c r="P191" s="20">
        <f t="shared" si="34"/>
        <v>0</v>
      </c>
      <c r="Q191" s="20">
        <f t="shared" si="35"/>
        <v>0</v>
      </c>
      <c r="R191" s="21">
        <v>0</v>
      </c>
      <c r="S191" s="22">
        <f t="shared" si="36"/>
        <v>5</v>
      </c>
      <c r="T191" s="22">
        <f t="shared" si="37"/>
        <v>0</v>
      </c>
      <c r="U191" s="22">
        <f t="shared" si="38"/>
        <v>0</v>
      </c>
      <c r="V191" s="22">
        <f t="shared" si="39"/>
        <v>0</v>
      </c>
      <c r="W191" s="22">
        <f>IFERROR(LARGE((#REF!),1),0)</f>
        <v>0</v>
      </c>
      <c r="X191" s="26">
        <v>5</v>
      </c>
      <c r="Y191" s="27"/>
      <c r="Z191" s="27"/>
      <c r="AA191" s="27"/>
      <c r="AB191" s="37"/>
      <c r="AC191" s="53"/>
    </row>
    <row r="192" spans="1:29" ht="15" customHeight="1" x14ac:dyDescent="0.3">
      <c r="A192" s="130" t="s">
        <v>174</v>
      </c>
      <c r="B192" s="178" t="s">
        <v>353</v>
      </c>
      <c r="C192" s="108" t="s">
        <v>145</v>
      </c>
      <c r="D192" s="107">
        <v>5</v>
      </c>
      <c r="E192" s="101" t="s">
        <v>53</v>
      </c>
      <c r="F192" s="103">
        <f t="shared" si="52"/>
        <v>39</v>
      </c>
      <c r="G192" s="115" t="s">
        <v>1864</v>
      </c>
      <c r="H192" s="116" t="s">
        <v>1929</v>
      </c>
      <c r="I192" s="71">
        <v>40788</v>
      </c>
      <c r="J192" s="17">
        <f t="shared" si="28"/>
        <v>5</v>
      </c>
      <c r="K192" s="18">
        <f t="shared" si="29"/>
        <v>5</v>
      </c>
      <c r="L192" s="19">
        <f t="shared" si="30"/>
        <v>5</v>
      </c>
      <c r="M192" s="20">
        <f t="shared" si="31"/>
        <v>0</v>
      </c>
      <c r="N192" s="20">
        <f t="shared" si="32"/>
        <v>0</v>
      </c>
      <c r="O192" s="20">
        <f t="shared" si="33"/>
        <v>0</v>
      </c>
      <c r="P192" s="20">
        <f t="shared" si="34"/>
        <v>0</v>
      </c>
      <c r="Q192" s="20">
        <f t="shared" si="35"/>
        <v>0</v>
      </c>
      <c r="R192" s="21">
        <v>0</v>
      </c>
      <c r="S192" s="22">
        <f t="shared" si="36"/>
        <v>5</v>
      </c>
      <c r="T192" s="22">
        <f t="shared" si="37"/>
        <v>0</v>
      </c>
      <c r="U192" s="22">
        <f t="shared" si="38"/>
        <v>0</v>
      </c>
      <c r="V192" s="22">
        <f t="shared" si="39"/>
        <v>0</v>
      </c>
      <c r="W192" s="22">
        <f>IFERROR(LARGE((#REF!),1),0)</f>
        <v>0</v>
      </c>
      <c r="X192" s="26">
        <v>5</v>
      </c>
      <c r="Y192" s="27"/>
      <c r="Z192" s="27"/>
      <c r="AA192" s="27"/>
      <c r="AB192" s="37"/>
      <c r="AC192" s="53"/>
    </row>
    <row r="193" spans="1:29" ht="15" customHeight="1" x14ac:dyDescent="0.3">
      <c r="A193" s="130" t="s">
        <v>174</v>
      </c>
      <c r="B193" s="178" t="s">
        <v>2067</v>
      </c>
      <c r="C193" s="108" t="s">
        <v>1948</v>
      </c>
      <c r="D193" s="107">
        <v>8</v>
      </c>
      <c r="E193" s="135" t="s">
        <v>49</v>
      </c>
      <c r="F193" s="103">
        <f t="shared" si="52"/>
        <v>40</v>
      </c>
      <c r="G193" s="115" t="s">
        <v>1939</v>
      </c>
      <c r="H193" s="116" t="s">
        <v>1940</v>
      </c>
      <c r="I193" s="71">
        <v>40783</v>
      </c>
      <c r="J193" s="17">
        <f t="shared" si="28"/>
        <v>5</v>
      </c>
      <c r="K193" s="18">
        <f t="shared" si="29"/>
        <v>5</v>
      </c>
      <c r="L193" s="19">
        <f t="shared" si="30"/>
        <v>5</v>
      </c>
      <c r="M193" s="20">
        <f t="shared" si="31"/>
        <v>0</v>
      </c>
      <c r="N193" s="20">
        <f t="shared" si="32"/>
        <v>0</v>
      </c>
      <c r="O193" s="20">
        <f t="shared" si="33"/>
        <v>0</v>
      </c>
      <c r="P193" s="20">
        <f t="shared" si="34"/>
        <v>0</v>
      </c>
      <c r="Q193" s="20">
        <f t="shared" si="35"/>
        <v>0</v>
      </c>
      <c r="R193" s="21">
        <v>0</v>
      </c>
      <c r="S193" s="22">
        <f t="shared" si="36"/>
        <v>5</v>
      </c>
      <c r="T193" s="22">
        <f t="shared" si="37"/>
        <v>0</v>
      </c>
      <c r="U193" s="22">
        <f t="shared" si="38"/>
        <v>0</v>
      </c>
      <c r="V193" s="22">
        <f t="shared" si="39"/>
        <v>0</v>
      </c>
      <c r="W193" s="22">
        <f>IFERROR(LARGE((#REF!),1),0)</f>
        <v>0</v>
      </c>
      <c r="X193" s="26">
        <v>5</v>
      </c>
      <c r="Y193" s="27"/>
      <c r="Z193" s="27"/>
      <c r="AA193" s="27"/>
      <c r="AB193" s="37"/>
      <c r="AC193" s="53"/>
    </row>
    <row r="194" spans="1:29" ht="15" customHeight="1" x14ac:dyDescent="0.3">
      <c r="A194" s="130" t="s">
        <v>174</v>
      </c>
      <c r="B194" s="178" t="s">
        <v>2032</v>
      </c>
      <c r="C194" s="108" t="s">
        <v>1721</v>
      </c>
      <c r="D194" s="107">
        <v>9</v>
      </c>
      <c r="E194" s="135" t="s">
        <v>33</v>
      </c>
      <c r="F194" s="103">
        <f t="shared" si="52"/>
        <v>41</v>
      </c>
      <c r="G194" s="115" t="s">
        <v>1927</v>
      </c>
      <c r="H194" s="116" t="s">
        <v>1928</v>
      </c>
      <c r="I194" s="71">
        <v>40779</v>
      </c>
      <c r="J194" s="17">
        <f t="shared" si="28"/>
        <v>5</v>
      </c>
      <c r="K194" s="18">
        <f t="shared" si="29"/>
        <v>5</v>
      </c>
      <c r="L194" s="19">
        <f t="shared" si="30"/>
        <v>5</v>
      </c>
      <c r="M194" s="20">
        <f t="shared" si="31"/>
        <v>0</v>
      </c>
      <c r="N194" s="20">
        <f t="shared" si="32"/>
        <v>0</v>
      </c>
      <c r="O194" s="20">
        <f t="shared" si="33"/>
        <v>0</v>
      </c>
      <c r="P194" s="20">
        <f t="shared" si="34"/>
        <v>0</v>
      </c>
      <c r="Q194" s="20">
        <f t="shared" si="35"/>
        <v>0</v>
      </c>
      <c r="R194" s="21">
        <v>0</v>
      </c>
      <c r="S194" s="22">
        <f t="shared" si="36"/>
        <v>5</v>
      </c>
      <c r="T194" s="22">
        <f t="shared" si="37"/>
        <v>0</v>
      </c>
      <c r="U194" s="22">
        <f t="shared" si="38"/>
        <v>0</v>
      </c>
      <c r="V194" s="22">
        <f t="shared" si="39"/>
        <v>0</v>
      </c>
      <c r="W194" s="22">
        <f>IFERROR(LARGE((#REF!),1),0)</f>
        <v>0</v>
      </c>
      <c r="X194" s="26">
        <v>5</v>
      </c>
      <c r="Y194" s="27"/>
      <c r="Z194" s="27"/>
      <c r="AA194" s="27"/>
      <c r="AB194" s="37"/>
      <c r="AC194" s="53"/>
    </row>
    <row r="195" spans="1:29" ht="15" customHeight="1" x14ac:dyDescent="0.3">
      <c r="A195" s="130" t="s">
        <v>174</v>
      </c>
      <c r="B195" s="178" t="s">
        <v>353</v>
      </c>
      <c r="C195" s="108" t="s">
        <v>145</v>
      </c>
      <c r="D195" s="107">
        <v>5</v>
      </c>
      <c r="E195" s="101" t="s">
        <v>53</v>
      </c>
      <c r="F195" s="103">
        <f t="shared" si="52"/>
        <v>42</v>
      </c>
      <c r="G195" s="115" t="s">
        <v>1566</v>
      </c>
      <c r="H195" s="116" t="s">
        <v>1921</v>
      </c>
      <c r="I195" s="71">
        <v>40764</v>
      </c>
      <c r="J195" s="17">
        <f t="shared" si="28"/>
        <v>5</v>
      </c>
      <c r="K195" s="18">
        <f t="shared" si="29"/>
        <v>5</v>
      </c>
      <c r="L195" s="19">
        <f t="shared" si="30"/>
        <v>5</v>
      </c>
      <c r="M195" s="20">
        <f t="shared" si="31"/>
        <v>0</v>
      </c>
      <c r="N195" s="20">
        <f t="shared" si="32"/>
        <v>0</v>
      </c>
      <c r="O195" s="20">
        <f t="shared" si="33"/>
        <v>0</v>
      </c>
      <c r="P195" s="20">
        <f t="shared" si="34"/>
        <v>0</v>
      </c>
      <c r="Q195" s="20">
        <f t="shared" si="35"/>
        <v>0</v>
      </c>
      <c r="R195" s="21">
        <v>0</v>
      </c>
      <c r="S195" s="22">
        <f t="shared" si="36"/>
        <v>5</v>
      </c>
      <c r="T195" s="22">
        <f t="shared" si="37"/>
        <v>0</v>
      </c>
      <c r="U195" s="22">
        <f t="shared" si="38"/>
        <v>0</v>
      </c>
      <c r="V195" s="22">
        <f t="shared" si="39"/>
        <v>0</v>
      </c>
      <c r="W195" s="22">
        <f>IFERROR(LARGE((#REF!),1),0)</f>
        <v>0</v>
      </c>
      <c r="X195" s="26">
        <v>5</v>
      </c>
      <c r="Y195" s="27"/>
      <c r="Z195" s="27"/>
      <c r="AA195" s="27"/>
      <c r="AB195" s="37"/>
      <c r="AC195" s="53"/>
    </row>
    <row r="196" spans="1:29" ht="15" customHeight="1" x14ac:dyDescent="0.3">
      <c r="A196" s="130" t="s">
        <v>174</v>
      </c>
      <c r="B196" s="178" t="s">
        <v>1170</v>
      </c>
      <c r="C196" s="108" t="s">
        <v>1095</v>
      </c>
      <c r="D196" s="107">
        <v>1</v>
      </c>
      <c r="E196" s="101" t="s">
        <v>75</v>
      </c>
      <c r="F196" s="103">
        <f t="shared" si="52"/>
        <v>43</v>
      </c>
      <c r="G196" s="115" t="s">
        <v>1917</v>
      </c>
      <c r="H196" s="116" t="s">
        <v>1918</v>
      </c>
      <c r="I196" s="71">
        <v>40751</v>
      </c>
      <c r="J196" s="17">
        <f t="shared" si="28"/>
        <v>5</v>
      </c>
      <c r="K196" s="18">
        <f t="shared" si="29"/>
        <v>5</v>
      </c>
      <c r="L196" s="19">
        <f t="shared" si="30"/>
        <v>5</v>
      </c>
      <c r="M196" s="20">
        <f t="shared" si="31"/>
        <v>0</v>
      </c>
      <c r="N196" s="20">
        <f t="shared" si="32"/>
        <v>0</v>
      </c>
      <c r="O196" s="20">
        <f t="shared" si="33"/>
        <v>0</v>
      </c>
      <c r="P196" s="20">
        <f t="shared" si="34"/>
        <v>0</v>
      </c>
      <c r="Q196" s="20">
        <f t="shared" si="35"/>
        <v>0</v>
      </c>
      <c r="R196" s="21">
        <v>0</v>
      </c>
      <c r="S196" s="22">
        <f t="shared" si="36"/>
        <v>5</v>
      </c>
      <c r="T196" s="22">
        <f t="shared" si="37"/>
        <v>0</v>
      </c>
      <c r="U196" s="22">
        <f t="shared" si="38"/>
        <v>0</v>
      </c>
      <c r="V196" s="22">
        <f t="shared" si="39"/>
        <v>0</v>
      </c>
      <c r="W196" s="22">
        <f>IFERROR(LARGE((#REF!),1),0)</f>
        <v>0</v>
      </c>
      <c r="X196" s="26">
        <v>5</v>
      </c>
      <c r="Y196" s="27"/>
      <c r="Z196" s="27"/>
      <c r="AA196" s="27"/>
      <c r="AB196" s="37"/>
      <c r="AC196" s="53"/>
    </row>
    <row r="197" spans="1:29" ht="15" customHeight="1" x14ac:dyDescent="0.3">
      <c r="A197" s="130" t="s">
        <v>174</v>
      </c>
      <c r="B197" s="178" t="s">
        <v>266</v>
      </c>
      <c r="C197" s="108" t="s">
        <v>233</v>
      </c>
      <c r="D197" s="107">
        <v>9</v>
      </c>
      <c r="E197" s="135" t="s">
        <v>33</v>
      </c>
      <c r="F197" s="103">
        <f t="shared" si="52"/>
        <v>44</v>
      </c>
      <c r="G197" s="115" t="s">
        <v>1938</v>
      </c>
      <c r="H197" s="116" t="s">
        <v>249</v>
      </c>
      <c r="I197" s="71">
        <v>40751</v>
      </c>
      <c r="J197" s="17">
        <f t="shared" ref="J197:J260" si="53">SUM(L197:R197)</f>
        <v>5</v>
      </c>
      <c r="K197" s="18">
        <f t="shared" si="29"/>
        <v>5</v>
      </c>
      <c r="L197" s="19">
        <f t="shared" si="30"/>
        <v>5</v>
      </c>
      <c r="M197" s="20">
        <f t="shared" si="31"/>
        <v>0</v>
      </c>
      <c r="N197" s="20">
        <f t="shared" si="32"/>
        <v>0</v>
      </c>
      <c r="O197" s="20">
        <f t="shared" si="33"/>
        <v>0</v>
      </c>
      <c r="P197" s="20">
        <f t="shared" si="34"/>
        <v>0</v>
      </c>
      <c r="Q197" s="20">
        <f t="shared" si="35"/>
        <v>0</v>
      </c>
      <c r="R197" s="21">
        <v>0</v>
      </c>
      <c r="S197" s="22">
        <f t="shared" si="36"/>
        <v>5</v>
      </c>
      <c r="T197" s="22">
        <f t="shared" si="37"/>
        <v>0</v>
      </c>
      <c r="U197" s="22">
        <f t="shared" si="38"/>
        <v>0</v>
      </c>
      <c r="V197" s="22">
        <f t="shared" si="39"/>
        <v>0</v>
      </c>
      <c r="W197" s="22">
        <f>IFERROR(LARGE((#REF!),1),0)</f>
        <v>0</v>
      </c>
      <c r="X197" s="26">
        <v>5</v>
      </c>
      <c r="Y197" s="27"/>
      <c r="Z197" s="27"/>
      <c r="AA197" s="27"/>
      <c r="AB197" s="37"/>
      <c r="AC197" s="53"/>
    </row>
    <row r="198" spans="1:29" ht="15" customHeight="1" x14ac:dyDescent="0.3">
      <c r="A198" s="130" t="s">
        <v>174</v>
      </c>
      <c r="B198" s="178" t="s">
        <v>121</v>
      </c>
      <c r="C198" s="108" t="s">
        <v>122</v>
      </c>
      <c r="D198" s="107">
        <v>15</v>
      </c>
      <c r="E198" s="101" t="s">
        <v>29</v>
      </c>
      <c r="F198" s="103">
        <f t="shared" si="52"/>
        <v>45</v>
      </c>
      <c r="G198" s="115" t="s">
        <v>1519</v>
      </c>
      <c r="H198" s="116" t="s">
        <v>1520</v>
      </c>
      <c r="I198" s="71">
        <v>40745</v>
      </c>
      <c r="J198" s="17">
        <f t="shared" si="53"/>
        <v>5</v>
      </c>
      <c r="K198" s="18">
        <f t="shared" ref="K198:K261" si="54">SUM(L198:Q198)</f>
        <v>5</v>
      </c>
      <c r="L198" s="19">
        <f t="shared" ref="L198:L261" si="55">IFERROR(LARGE((S198:W198),1),0)</f>
        <v>5</v>
      </c>
      <c r="M198" s="20">
        <f t="shared" ref="M198:M261" si="56">IFERROR(LARGE((S198:W198),2),0)</f>
        <v>0</v>
      </c>
      <c r="N198" s="20">
        <f t="shared" ref="N198:N261" si="57">IFERROR(LARGE((S198:W198),3),0)</f>
        <v>0</v>
      </c>
      <c r="O198" s="20">
        <f t="shared" ref="O198:O261" si="58">IFERROR(LARGE((S198:W198),4),0)</f>
        <v>0</v>
      </c>
      <c r="P198" s="20">
        <f t="shared" ref="P198:P261" si="59">IFERROR(LARGE((S198:W198),5),0)</f>
        <v>0</v>
      </c>
      <c r="Q198" s="20">
        <f t="shared" ref="Q198:Q261" si="60">IFERROR(LARGE((S198:W198),6),0)</f>
        <v>0</v>
      </c>
      <c r="R198" s="21">
        <v>0</v>
      </c>
      <c r="S198" s="22">
        <f t="shared" ref="S198:S261" si="61">IFERROR(LARGE((X198:AC198),1),0)</f>
        <v>5</v>
      </c>
      <c r="T198" s="22">
        <f t="shared" ref="T198:T261" si="62">IFERROR(LARGE((X198:AC198),2),0)</f>
        <v>0</v>
      </c>
      <c r="U198" s="22">
        <f t="shared" ref="U198:U261" si="63">IFERROR(LARGE((X198:AC198),3),0)</f>
        <v>0</v>
      </c>
      <c r="V198" s="22">
        <f t="shared" ref="V198:V261" si="64">IFERROR(LARGE((X198:AC198),4),0)</f>
        <v>0</v>
      </c>
      <c r="W198" s="22">
        <f>IFERROR(LARGE((#REF!),1),0)</f>
        <v>0</v>
      </c>
      <c r="X198" s="26">
        <v>5</v>
      </c>
      <c r="Y198" s="27"/>
      <c r="Z198" s="27"/>
      <c r="AA198" s="27"/>
      <c r="AB198" s="37"/>
      <c r="AC198" s="53"/>
    </row>
    <row r="199" spans="1:29" ht="15" customHeight="1" x14ac:dyDescent="0.3">
      <c r="A199" s="130" t="s">
        <v>174</v>
      </c>
      <c r="B199" s="178" t="s">
        <v>1167</v>
      </c>
      <c r="C199" s="108" t="s">
        <v>1085</v>
      </c>
      <c r="D199" s="107">
        <v>12</v>
      </c>
      <c r="E199" s="101" t="s">
        <v>25</v>
      </c>
      <c r="F199" s="103">
        <f t="shared" si="52"/>
        <v>46</v>
      </c>
      <c r="G199" s="115" t="s">
        <v>1534</v>
      </c>
      <c r="H199" s="116" t="s">
        <v>1535</v>
      </c>
      <c r="I199" s="71">
        <v>40703</v>
      </c>
      <c r="J199" s="17">
        <f t="shared" si="53"/>
        <v>5</v>
      </c>
      <c r="K199" s="18">
        <f t="shared" si="54"/>
        <v>5</v>
      </c>
      <c r="L199" s="19">
        <f t="shared" si="55"/>
        <v>5</v>
      </c>
      <c r="M199" s="20">
        <f t="shared" si="56"/>
        <v>0</v>
      </c>
      <c r="N199" s="20">
        <f t="shared" si="57"/>
        <v>0</v>
      </c>
      <c r="O199" s="20">
        <f t="shared" si="58"/>
        <v>0</v>
      </c>
      <c r="P199" s="20">
        <f t="shared" si="59"/>
        <v>0</v>
      </c>
      <c r="Q199" s="20">
        <f t="shared" si="60"/>
        <v>0</v>
      </c>
      <c r="R199" s="21">
        <v>0</v>
      </c>
      <c r="S199" s="22">
        <f t="shared" si="61"/>
        <v>5</v>
      </c>
      <c r="T199" s="22">
        <f t="shared" si="62"/>
        <v>0</v>
      </c>
      <c r="U199" s="22">
        <f t="shared" si="63"/>
        <v>0</v>
      </c>
      <c r="V199" s="22">
        <f t="shared" si="64"/>
        <v>0</v>
      </c>
      <c r="W199" s="22">
        <f>IFERROR(LARGE((#REF!),1),0)</f>
        <v>0</v>
      </c>
      <c r="X199" s="26">
        <v>5</v>
      </c>
      <c r="Y199" s="27"/>
      <c r="Z199" s="27"/>
      <c r="AA199" s="27"/>
      <c r="AB199" s="37"/>
      <c r="AC199" s="53"/>
    </row>
    <row r="200" spans="1:29" ht="15" customHeight="1" x14ac:dyDescent="0.3">
      <c r="A200" s="130" t="s">
        <v>174</v>
      </c>
      <c r="B200" s="178" t="s">
        <v>875</v>
      </c>
      <c r="C200" s="108" t="s">
        <v>841</v>
      </c>
      <c r="D200" s="107">
        <v>3</v>
      </c>
      <c r="E200" s="101" t="s">
        <v>39</v>
      </c>
      <c r="F200" s="103">
        <f t="shared" si="52"/>
        <v>47</v>
      </c>
      <c r="G200" s="115" t="s">
        <v>1912</v>
      </c>
      <c r="H200" s="116" t="s">
        <v>1942</v>
      </c>
      <c r="I200" s="71">
        <v>40700</v>
      </c>
      <c r="J200" s="17">
        <f t="shared" si="53"/>
        <v>5</v>
      </c>
      <c r="K200" s="18">
        <f t="shared" si="54"/>
        <v>5</v>
      </c>
      <c r="L200" s="19">
        <f t="shared" si="55"/>
        <v>5</v>
      </c>
      <c r="M200" s="20">
        <f t="shared" si="56"/>
        <v>0</v>
      </c>
      <c r="N200" s="20">
        <f t="shared" si="57"/>
        <v>0</v>
      </c>
      <c r="O200" s="20">
        <f t="shared" si="58"/>
        <v>0</v>
      </c>
      <c r="P200" s="20">
        <f t="shared" si="59"/>
        <v>0</v>
      </c>
      <c r="Q200" s="20">
        <f t="shared" si="60"/>
        <v>0</v>
      </c>
      <c r="R200" s="21">
        <v>0</v>
      </c>
      <c r="S200" s="22">
        <f t="shared" si="61"/>
        <v>5</v>
      </c>
      <c r="T200" s="22">
        <f t="shared" si="62"/>
        <v>0</v>
      </c>
      <c r="U200" s="22">
        <f t="shared" si="63"/>
        <v>0</v>
      </c>
      <c r="V200" s="22">
        <f t="shared" si="64"/>
        <v>0</v>
      </c>
      <c r="W200" s="22">
        <f>IFERROR(LARGE((#REF!),1),0)</f>
        <v>0</v>
      </c>
      <c r="X200" s="26">
        <v>5</v>
      </c>
      <c r="Y200" s="27"/>
      <c r="Z200" s="27"/>
      <c r="AA200" s="27"/>
      <c r="AB200" s="37"/>
      <c r="AC200" s="53"/>
    </row>
    <row r="201" spans="1:29" ht="15" customHeight="1" x14ac:dyDescent="0.3">
      <c r="A201" s="130" t="s">
        <v>174</v>
      </c>
      <c r="B201" s="178" t="s">
        <v>2021</v>
      </c>
      <c r="C201" s="108" t="s">
        <v>1291</v>
      </c>
      <c r="D201" s="107">
        <v>11</v>
      </c>
      <c r="E201" s="101" t="s">
        <v>61</v>
      </c>
      <c r="F201" s="103">
        <f t="shared" si="52"/>
        <v>48</v>
      </c>
      <c r="G201" s="115" t="s">
        <v>1532</v>
      </c>
      <c r="H201" s="116" t="s">
        <v>1533</v>
      </c>
      <c r="I201" s="71">
        <v>40658</v>
      </c>
      <c r="J201" s="17">
        <f t="shared" si="53"/>
        <v>5</v>
      </c>
      <c r="K201" s="18">
        <f t="shared" si="54"/>
        <v>5</v>
      </c>
      <c r="L201" s="19">
        <f t="shared" si="55"/>
        <v>5</v>
      </c>
      <c r="M201" s="20">
        <f t="shared" si="56"/>
        <v>0</v>
      </c>
      <c r="N201" s="20">
        <f t="shared" si="57"/>
        <v>0</v>
      </c>
      <c r="O201" s="20">
        <f t="shared" si="58"/>
        <v>0</v>
      </c>
      <c r="P201" s="20">
        <f t="shared" si="59"/>
        <v>0</v>
      </c>
      <c r="Q201" s="20">
        <f t="shared" si="60"/>
        <v>0</v>
      </c>
      <c r="R201" s="21">
        <v>0</v>
      </c>
      <c r="S201" s="22">
        <f t="shared" si="61"/>
        <v>5</v>
      </c>
      <c r="T201" s="22">
        <f t="shared" si="62"/>
        <v>0</v>
      </c>
      <c r="U201" s="22">
        <f t="shared" si="63"/>
        <v>0</v>
      </c>
      <c r="V201" s="22">
        <f t="shared" si="64"/>
        <v>0</v>
      </c>
      <c r="W201" s="22">
        <f>IFERROR(LARGE((#REF!),1),0)</f>
        <v>0</v>
      </c>
      <c r="X201" s="26">
        <v>5</v>
      </c>
      <c r="Y201" s="27"/>
      <c r="Z201" s="27"/>
      <c r="AA201" s="27"/>
      <c r="AB201" s="37"/>
      <c r="AC201" s="53"/>
    </row>
    <row r="202" spans="1:29" ht="15" customHeight="1" x14ac:dyDescent="0.3">
      <c r="A202" s="130" t="s">
        <v>174</v>
      </c>
      <c r="B202" s="178" t="s">
        <v>2050</v>
      </c>
      <c r="C202" s="108" t="s">
        <v>1416</v>
      </c>
      <c r="D202" s="107">
        <v>16</v>
      </c>
      <c r="E202" s="101" t="s">
        <v>44</v>
      </c>
      <c r="F202" s="103">
        <f t="shared" si="52"/>
        <v>49</v>
      </c>
      <c r="G202" s="115" t="s">
        <v>1530</v>
      </c>
      <c r="H202" s="116" t="s">
        <v>1531</v>
      </c>
      <c r="I202" s="71">
        <v>40655</v>
      </c>
      <c r="J202" s="17">
        <f t="shared" si="53"/>
        <v>5</v>
      </c>
      <c r="K202" s="18">
        <f t="shared" si="54"/>
        <v>5</v>
      </c>
      <c r="L202" s="19">
        <f t="shared" si="55"/>
        <v>5</v>
      </c>
      <c r="M202" s="20">
        <f t="shared" si="56"/>
        <v>0</v>
      </c>
      <c r="N202" s="20">
        <f t="shared" si="57"/>
        <v>0</v>
      </c>
      <c r="O202" s="20">
        <f t="shared" si="58"/>
        <v>0</v>
      </c>
      <c r="P202" s="20">
        <f t="shared" si="59"/>
        <v>0</v>
      </c>
      <c r="Q202" s="20">
        <f t="shared" si="60"/>
        <v>0</v>
      </c>
      <c r="R202" s="21">
        <v>0</v>
      </c>
      <c r="S202" s="22">
        <f t="shared" si="61"/>
        <v>5</v>
      </c>
      <c r="T202" s="22">
        <f t="shared" si="62"/>
        <v>0</v>
      </c>
      <c r="U202" s="22">
        <f t="shared" si="63"/>
        <v>0</v>
      </c>
      <c r="V202" s="22">
        <f t="shared" si="64"/>
        <v>0</v>
      </c>
      <c r="W202" s="22">
        <f>IFERROR(LARGE((#REF!),1),0)</f>
        <v>0</v>
      </c>
      <c r="X202" s="26">
        <v>5</v>
      </c>
      <c r="Y202" s="27"/>
      <c r="Z202" s="27"/>
      <c r="AA202" s="27"/>
      <c r="AB202" s="37"/>
      <c r="AC202" s="53"/>
    </row>
    <row r="203" spans="1:29" ht="15" customHeight="1" x14ac:dyDescent="0.3">
      <c r="A203" s="130" t="s">
        <v>174</v>
      </c>
      <c r="B203" s="178" t="s">
        <v>1164</v>
      </c>
      <c r="C203" s="108" t="s">
        <v>1074</v>
      </c>
      <c r="D203" s="107">
        <v>16</v>
      </c>
      <c r="E203" s="101" t="s">
        <v>44</v>
      </c>
      <c r="F203" s="103">
        <f>F179+1</f>
        <v>27</v>
      </c>
      <c r="G203" s="115" t="s">
        <v>1526</v>
      </c>
      <c r="H203" s="116" t="s">
        <v>1527</v>
      </c>
      <c r="I203" s="71">
        <v>40628</v>
      </c>
      <c r="J203" s="17">
        <f t="shared" si="53"/>
        <v>5</v>
      </c>
      <c r="K203" s="18">
        <f t="shared" si="54"/>
        <v>5</v>
      </c>
      <c r="L203" s="19">
        <f t="shared" si="55"/>
        <v>5</v>
      </c>
      <c r="M203" s="20">
        <f t="shared" si="56"/>
        <v>0</v>
      </c>
      <c r="N203" s="20">
        <f t="shared" si="57"/>
        <v>0</v>
      </c>
      <c r="O203" s="20">
        <f t="shared" si="58"/>
        <v>0</v>
      </c>
      <c r="P203" s="20">
        <f t="shared" si="59"/>
        <v>0</v>
      </c>
      <c r="Q203" s="20">
        <f t="shared" si="60"/>
        <v>0</v>
      </c>
      <c r="R203" s="21">
        <v>0</v>
      </c>
      <c r="S203" s="22">
        <f t="shared" si="61"/>
        <v>5</v>
      </c>
      <c r="T203" s="22">
        <f t="shared" si="62"/>
        <v>0</v>
      </c>
      <c r="U203" s="22">
        <f t="shared" si="63"/>
        <v>0</v>
      </c>
      <c r="V203" s="22">
        <f t="shared" si="64"/>
        <v>0</v>
      </c>
      <c r="W203" s="22">
        <f>IFERROR(LARGE((#REF!),1),0)</f>
        <v>0</v>
      </c>
      <c r="X203" s="26">
        <v>5</v>
      </c>
      <c r="Y203" s="27"/>
      <c r="Z203" s="27"/>
      <c r="AA203" s="27"/>
      <c r="AB203" s="37"/>
      <c r="AC203" s="53"/>
    </row>
    <row r="204" spans="1:29" ht="15" customHeight="1" x14ac:dyDescent="0.3">
      <c r="A204" s="130" t="s">
        <v>174</v>
      </c>
      <c r="B204" s="178" t="s">
        <v>612</v>
      </c>
      <c r="C204" s="108" t="s">
        <v>580</v>
      </c>
      <c r="D204" s="107">
        <v>3</v>
      </c>
      <c r="E204" s="101" t="s">
        <v>39</v>
      </c>
      <c r="F204" s="103">
        <f t="shared" ref="F204:F229" si="65">F203+1</f>
        <v>28</v>
      </c>
      <c r="G204" s="115" t="s">
        <v>156</v>
      </c>
      <c r="H204" s="116" t="s">
        <v>1914</v>
      </c>
      <c r="I204" s="71">
        <v>40613</v>
      </c>
      <c r="J204" s="17">
        <f t="shared" si="53"/>
        <v>5</v>
      </c>
      <c r="K204" s="18">
        <f t="shared" si="54"/>
        <v>5</v>
      </c>
      <c r="L204" s="19">
        <f t="shared" si="55"/>
        <v>5</v>
      </c>
      <c r="M204" s="20">
        <f t="shared" si="56"/>
        <v>0</v>
      </c>
      <c r="N204" s="20">
        <f t="shared" si="57"/>
        <v>0</v>
      </c>
      <c r="O204" s="20">
        <f t="shared" si="58"/>
        <v>0</v>
      </c>
      <c r="P204" s="20">
        <f t="shared" si="59"/>
        <v>0</v>
      </c>
      <c r="Q204" s="20">
        <f t="shared" si="60"/>
        <v>0</v>
      </c>
      <c r="R204" s="21">
        <v>0</v>
      </c>
      <c r="S204" s="22">
        <f t="shared" si="61"/>
        <v>5</v>
      </c>
      <c r="T204" s="22">
        <f t="shared" si="62"/>
        <v>0</v>
      </c>
      <c r="U204" s="22">
        <f t="shared" si="63"/>
        <v>0</v>
      </c>
      <c r="V204" s="22">
        <f t="shared" si="64"/>
        <v>0</v>
      </c>
      <c r="W204" s="22">
        <f>IFERROR(LARGE((#REF!),1),0)</f>
        <v>0</v>
      </c>
      <c r="X204" s="26">
        <v>5</v>
      </c>
      <c r="Y204" s="27"/>
      <c r="Z204" s="27"/>
      <c r="AA204" s="27"/>
      <c r="AB204" s="37"/>
      <c r="AC204" s="53"/>
    </row>
    <row r="205" spans="1:29" ht="15" customHeight="1" x14ac:dyDescent="0.3">
      <c r="A205" s="130" t="s">
        <v>174</v>
      </c>
      <c r="B205" s="178" t="s">
        <v>2024</v>
      </c>
      <c r="C205" s="108" t="s">
        <v>1716</v>
      </c>
      <c r="D205" s="107">
        <v>6</v>
      </c>
      <c r="E205" s="135" t="s">
        <v>31</v>
      </c>
      <c r="F205" s="103">
        <f t="shared" si="65"/>
        <v>29</v>
      </c>
      <c r="G205" s="115" t="s">
        <v>228</v>
      </c>
      <c r="H205" s="116" t="s">
        <v>1931</v>
      </c>
      <c r="I205" s="71">
        <v>40591</v>
      </c>
      <c r="J205" s="17">
        <f t="shared" si="53"/>
        <v>5</v>
      </c>
      <c r="K205" s="18">
        <f t="shared" si="54"/>
        <v>5</v>
      </c>
      <c r="L205" s="19">
        <f t="shared" si="55"/>
        <v>5</v>
      </c>
      <c r="M205" s="20">
        <f t="shared" si="56"/>
        <v>0</v>
      </c>
      <c r="N205" s="20">
        <f t="shared" si="57"/>
        <v>0</v>
      </c>
      <c r="O205" s="20">
        <f t="shared" si="58"/>
        <v>0</v>
      </c>
      <c r="P205" s="20">
        <f t="shared" si="59"/>
        <v>0</v>
      </c>
      <c r="Q205" s="20">
        <f t="shared" si="60"/>
        <v>0</v>
      </c>
      <c r="R205" s="21">
        <v>0</v>
      </c>
      <c r="S205" s="22">
        <f t="shared" si="61"/>
        <v>5</v>
      </c>
      <c r="T205" s="22">
        <f t="shared" si="62"/>
        <v>0</v>
      </c>
      <c r="U205" s="22">
        <f t="shared" si="63"/>
        <v>0</v>
      </c>
      <c r="V205" s="22">
        <f t="shared" si="64"/>
        <v>0</v>
      </c>
      <c r="W205" s="22">
        <f>IFERROR(LARGE((#REF!),1),0)</f>
        <v>0</v>
      </c>
      <c r="X205" s="26">
        <v>5</v>
      </c>
      <c r="Y205" s="27"/>
      <c r="Z205" s="27"/>
      <c r="AA205" s="27"/>
      <c r="AB205" s="37"/>
      <c r="AC205" s="53"/>
    </row>
    <row r="206" spans="1:29" ht="15" customHeight="1" x14ac:dyDescent="0.3">
      <c r="A206" s="130" t="s">
        <v>174</v>
      </c>
      <c r="B206" s="178" t="s">
        <v>140</v>
      </c>
      <c r="C206" s="108" t="s">
        <v>141</v>
      </c>
      <c r="D206" s="107">
        <v>1</v>
      </c>
      <c r="E206" s="101" t="s">
        <v>75</v>
      </c>
      <c r="F206" s="103">
        <f t="shared" si="65"/>
        <v>30</v>
      </c>
      <c r="G206" s="115" t="s">
        <v>204</v>
      </c>
      <c r="H206" s="116" t="s">
        <v>1930</v>
      </c>
      <c r="I206" s="71">
        <v>40576</v>
      </c>
      <c r="J206" s="17">
        <f t="shared" si="53"/>
        <v>5</v>
      </c>
      <c r="K206" s="18">
        <f t="shared" si="54"/>
        <v>5</v>
      </c>
      <c r="L206" s="19">
        <f t="shared" si="55"/>
        <v>5</v>
      </c>
      <c r="M206" s="20">
        <f t="shared" si="56"/>
        <v>0</v>
      </c>
      <c r="N206" s="20">
        <f t="shared" si="57"/>
        <v>0</v>
      </c>
      <c r="O206" s="20">
        <f t="shared" si="58"/>
        <v>0</v>
      </c>
      <c r="P206" s="20">
        <f t="shared" si="59"/>
        <v>0</v>
      </c>
      <c r="Q206" s="20">
        <f t="shared" si="60"/>
        <v>0</v>
      </c>
      <c r="R206" s="21">
        <v>0</v>
      </c>
      <c r="S206" s="22">
        <f t="shared" si="61"/>
        <v>5</v>
      </c>
      <c r="T206" s="22">
        <f t="shared" si="62"/>
        <v>0</v>
      </c>
      <c r="U206" s="22">
        <f t="shared" si="63"/>
        <v>0</v>
      </c>
      <c r="V206" s="22">
        <f t="shared" si="64"/>
        <v>0</v>
      </c>
      <c r="W206" s="22">
        <f>IFERROR(LARGE((#REF!),1),0)</f>
        <v>0</v>
      </c>
      <c r="X206" s="26">
        <v>5</v>
      </c>
      <c r="Y206" s="27"/>
      <c r="Z206" s="27"/>
      <c r="AA206" s="27"/>
      <c r="AB206" s="37"/>
      <c r="AC206" s="53"/>
    </row>
    <row r="207" spans="1:29" ht="15" customHeight="1" x14ac:dyDescent="0.3">
      <c r="A207" s="130" t="s">
        <v>174</v>
      </c>
      <c r="B207" s="178" t="s">
        <v>1167</v>
      </c>
      <c r="C207" s="108" t="s">
        <v>1085</v>
      </c>
      <c r="D207" s="107">
        <v>12</v>
      </c>
      <c r="E207" s="101" t="s">
        <v>25</v>
      </c>
      <c r="F207" s="103">
        <f t="shared" si="65"/>
        <v>31</v>
      </c>
      <c r="G207" s="115" t="s">
        <v>1460</v>
      </c>
      <c r="H207" s="116" t="s">
        <v>1518</v>
      </c>
      <c r="I207" s="71">
        <v>40569</v>
      </c>
      <c r="J207" s="17">
        <f t="shared" si="53"/>
        <v>5</v>
      </c>
      <c r="K207" s="18">
        <f t="shared" si="54"/>
        <v>5</v>
      </c>
      <c r="L207" s="19">
        <f t="shared" si="55"/>
        <v>5</v>
      </c>
      <c r="M207" s="20">
        <f t="shared" si="56"/>
        <v>0</v>
      </c>
      <c r="N207" s="20">
        <f t="shared" si="57"/>
        <v>0</v>
      </c>
      <c r="O207" s="20">
        <f t="shared" si="58"/>
        <v>0</v>
      </c>
      <c r="P207" s="20">
        <f t="shared" si="59"/>
        <v>0</v>
      </c>
      <c r="Q207" s="20">
        <f t="shared" si="60"/>
        <v>0</v>
      </c>
      <c r="R207" s="21">
        <v>0</v>
      </c>
      <c r="S207" s="22">
        <f t="shared" si="61"/>
        <v>5</v>
      </c>
      <c r="T207" s="22">
        <f t="shared" si="62"/>
        <v>0</v>
      </c>
      <c r="U207" s="22">
        <f t="shared" si="63"/>
        <v>0</v>
      </c>
      <c r="V207" s="22">
        <f t="shared" si="64"/>
        <v>0</v>
      </c>
      <c r="W207" s="22">
        <f>IFERROR(LARGE((#REF!),1),0)</f>
        <v>0</v>
      </c>
      <c r="X207" s="26">
        <v>5</v>
      </c>
      <c r="Y207" s="27"/>
      <c r="Z207" s="27"/>
      <c r="AA207" s="27"/>
      <c r="AB207" s="37"/>
      <c r="AC207" s="53"/>
    </row>
    <row r="208" spans="1:29" ht="15" customHeight="1" x14ac:dyDescent="0.3">
      <c r="A208" s="130" t="s">
        <v>174</v>
      </c>
      <c r="B208" s="178" t="s">
        <v>2056</v>
      </c>
      <c r="C208" s="108" t="s">
        <v>1851</v>
      </c>
      <c r="D208" s="107">
        <v>5</v>
      </c>
      <c r="E208" s="135" t="s">
        <v>53</v>
      </c>
      <c r="F208" s="103">
        <f t="shared" si="65"/>
        <v>32</v>
      </c>
      <c r="G208" s="115" t="s">
        <v>1936</v>
      </c>
      <c r="H208" s="116" t="s">
        <v>1937</v>
      </c>
      <c r="I208" s="71">
        <v>40569</v>
      </c>
      <c r="J208" s="17">
        <f t="shared" si="53"/>
        <v>5</v>
      </c>
      <c r="K208" s="18">
        <f t="shared" si="54"/>
        <v>5</v>
      </c>
      <c r="L208" s="19">
        <f t="shared" si="55"/>
        <v>5</v>
      </c>
      <c r="M208" s="20">
        <f t="shared" si="56"/>
        <v>0</v>
      </c>
      <c r="N208" s="20">
        <f t="shared" si="57"/>
        <v>0</v>
      </c>
      <c r="O208" s="20">
        <f t="shared" si="58"/>
        <v>0</v>
      </c>
      <c r="P208" s="20">
        <f t="shared" si="59"/>
        <v>0</v>
      </c>
      <c r="Q208" s="20">
        <f t="shared" si="60"/>
        <v>0</v>
      </c>
      <c r="R208" s="21">
        <v>0</v>
      </c>
      <c r="S208" s="22">
        <f t="shared" si="61"/>
        <v>5</v>
      </c>
      <c r="T208" s="22">
        <f t="shared" si="62"/>
        <v>0</v>
      </c>
      <c r="U208" s="22">
        <f t="shared" si="63"/>
        <v>0</v>
      </c>
      <c r="V208" s="22">
        <f t="shared" si="64"/>
        <v>0</v>
      </c>
      <c r="W208" s="22">
        <f>IFERROR(LARGE((#REF!),1),0)</f>
        <v>0</v>
      </c>
      <c r="X208" s="26">
        <v>5</v>
      </c>
      <c r="Y208" s="27"/>
      <c r="Z208" s="27"/>
      <c r="AA208" s="27"/>
      <c r="AB208" s="37"/>
      <c r="AC208" s="53"/>
    </row>
    <row r="209" spans="1:29" ht="15" customHeight="1" x14ac:dyDescent="0.3">
      <c r="A209" s="130" t="s">
        <v>174</v>
      </c>
      <c r="B209" s="178" t="s">
        <v>2068</v>
      </c>
      <c r="C209" s="108" t="s">
        <v>1947</v>
      </c>
      <c r="D209" s="107">
        <v>5</v>
      </c>
      <c r="E209" s="101" t="s">
        <v>53</v>
      </c>
      <c r="F209" s="103">
        <f t="shared" si="65"/>
        <v>33</v>
      </c>
      <c r="G209" s="115" t="s">
        <v>567</v>
      </c>
      <c r="H209" s="116" t="s">
        <v>1941</v>
      </c>
      <c r="I209" s="71">
        <v>40555</v>
      </c>
      <c r="J209" s="17">
        <f t="shared" si="53"/>
        <v>5</v>
      </c>
      <c r="K209" s="18">
        <f t="shared" si="54"/>
        <v>5</v>
      </c>
      <c r="L209" s="19">
        <f t="shared" si="55"/>
        <v>5</v>
      </c>
      <c r="M209" s="20">
        <f t="shared" si="56"/>
        <v>0</v>
      </c>
      <c r="N209" s="20">
        <f t="shared" si="57"/>
        <v>0</v>
      </c>
      <c r="O209" s="20">
        <f t="shared" si="58"/>
        <v>0</v>
      </c>
      <c r="P209" s="20">
        <f t="shared" si="59"/>
        <v>0</v>
      </c>
      <c r="Q209" s="20">
        <f t="shared" si="60"/>
        <v>0</v>
      </c>
      <c r="R209" s="21">
        <v>0</v>
      </c>
      <c r="S209" s="22">
        <f t="shared" si="61"/>
        <v>5</v>
      </c>
      <c r="T209" s="22">
        <f t="shared" si="62"/>
        <v>0</v>
      </c>
      <c r="U209" s="22">
        <f t="shared" si="63"/>
        <v>0</v>
      </c>
      <c r="V209" s="22">
        <f t="shared" si="64"/>
        <v>0</v>
      </c>
      <c r="W209" s="22">
        <f>IFERROR(LARGE((#REF!),1),0)</f>
        <v>0</v>
      </c>
      <c r="X209" s="26">
        <v>5</v>
      </c>
      <c r="Y209" s="27"/>
      <c r="Z209" s="27"/>
      <c r="AA209" s="27"/>
      <c r="AB209" s="37"/>
      <c r="AC209" s="53"/>
    </row>
    <row r="210" spans="1:29" ht="15" customHeight="1" x14ac:dyDescent="0.3">
      <c r="A210" s="130" t="s">
        <v>174</v>
      </c>
      <c r="B210" s="178" t="s">
        <v>356</v>
      </c>
      <c r="C210" s="108" t="s">
        <v>317</v>
      </c>
      <c r="D210" s="107">
        <v>20</v>
      </c>
      <c r="E210" s="101" t="s">
        <v>40</v>
      </c>
      <c r="F210" s="103">
        <f t="shared" si="65"/>
        <v>34</v>
      </c>
      <c r="G210" s="115" t="s">
        <v>1919</v>
      </c>
      <c r="H210" s="116" t="s">
        <v>1920</v>
      </c>
      <c r="I210" s="71">
        <v>40547</v>
      </c>
      <c r="J210" s="17">
        <f t="shared" si="53"/>
        <v>5</v>
      </c>
      <c r="K210" s="18">
        <f t="shared" si="54"/>
        <v>5</v>
      </c>
      <c r="L210" s="19">
        <f t="shared" si="55"/>
        <v>5</v>
      </c>
      <c r="M210" s="20">
        <f t="shared" si="56"/>
        <v>0</v>
      </c>
      <c r="N210" s="20">
        <f t="shared" si="57"/>
        <v>0</v>
      </c>
      <c r="O210" s="20">
        <f t="shared" si="58"/>
        <v>0</v>
      </c>
      <c r="P210" s="20">
        <f t="shared" si="59"/>
        <v>0</v>
      </c>
      <c r="Q210" s="20">
        <f t="shared" si="60"/>
        <v>0</v>
      </c>
      <c r="R210" s="21">
        <v>0</v>
      </c>
      <c r="S210" s="22">
        <f t="shared" si="61"/>
        <v>5</v>
      </c>
      <c r="T210" s="22">
        <f t="shared" si="62"/>
        <v>0</v>
      </c>
      <c r="U210" s="22">
        <f t="shared" si="63"/>
        <v>0</v>
      </c>
      <c r="V210" s="22">
        <f t="shared" si="64"/>
        <v>0</v>
      </c>
      <c r="W210" s="22">
        <f>IFERROR(LARGE((#REF!),1),0)</f>
        <v>0</v>
      </c>
      <c r="X210" s="26">
        <v>5</v>
      </c>
      <c r="Y210" s="27"/>
      <c r="Z210" s="27"/>
      <c r="AA210" s="27"/>
      <c r="AB210" s="37"/>
      <c r="AC210" s="53"/>
    </row>
    <row r="211" spans="1:29" ht="15" customHeight="1" x14ac:dyDescent="0.3">
      <c r="A211" s="130" t="s">
        <v>174</v>
      </c>
      <c r="B211" s="178" t="s">
        <v>1026</v>
      </c>
      <c r="C211" s="108" t="s">
        <v>956</v>
      </c>
      <c r="D211" s="107">
        <v>6</v>
      </c>
      <c r="E211" s="101" t="s">
        <v>31</v>
      </c>
      <c r="F211" s="103">
        <f t="shared" si="65"/>
        <v>35</v>
      </c>
      <c r="G211" s="115" t="s">
        <v>1923</v>
      </c>
      <c r="H211" s="116" t="s">
        <v>1924</v>
      </c>
      <c r="I211" s="71">
        <v>40546</v>
      </c>
      <c r="J211" s="17">
        <f t="shared" si="53"/>
        <v>5</v>
      </c>
      <c r="K211" s="18">
        <f t="shared" si="54"/>
        <v>5</v>
      </c>
      <c r="L211" s="19">
        <f t="shared" si="55"/>
        <v>5</v>
      </c>
      <c r="M211" s="20">
        <f t="shared" si="56"/>
        <v>0</v>
      </c>
      <c r="N211" s="20">
        <f t="shared" si="57"/>
        <v>0</v>
      </c>
      <c r="O211" s="20">
        <f t="shared" si="58"/>
        <v>0</v>
      </c>
      <c r="P211" s="20">
        <f t="shared" si="59"/>
        <v>0</v>
      </c>
      <c r="Q211" s="20">
        <f t="shared" si="60"/>
        <v>0</v>
      </c>
      <c r="R211" s="21">
        <v>0</v>
      </c>
      <c r="S211" s="22">
        <f t="shared" si="61"/>
        <v>5</v>
      </c>
      <c r="T211" s="22">
        <f t="shared" si="62"/>
        <v>0</v>
      </c>
      <c r="U211" s="22">
        <f t="shared" si="63"/>
        <v>0</v>
      </c>
      <c r="V211" s="22">
        <f t="shared" si="64"/>
        <v>0</v>
      </c>
      <c r="W211" s="22">
        <f>IFERROR(LARGE((#REF!),1),0)</f>
        <v>0</v>
      </c>
      <c r="X211" s="26">
        <v>5</v>
      </c>
      <c r="Y211" s="27"/>
      <c r="Z211" s="27"/>
      <c r="AA211" s="27"/>
      <c r="AB211" s="37"/>
      <c r="AC211" s="53"/>
    </row>
    <row r="212" spans="1:29" ht="15" customHeight="1" x14ac:dyDescent="0.3">
      <c r="A212" s="130" t="s">
        <v>174</v>
      </c>
      <c r="B212" s="178" t="s">
        <v>880</v>
      </c>
      <c r="C212" s="108" t="s">
        <v>879</v>
      </c>
      <c r="D212" s="107">
        <v>6</v>
      </c>
      <c r="E212" s="101" t="s">
        <v>31</v>
      </c>
      <c r="F212" s="103">
        <f t="shared" si="65"/>
        <v>36</v>
      </c>
      <c r="G212" s="115" t="s">
        <v>1944</v>
      </c>
      <c r="H212" s="116" t="s">
        <v>1945</v>
      </c>
      <c r="I212" s="71">
        <v>40443</v>
      </c>
      <c r="J212" s="17">
        <f t="shared" si="53"/>
        <v>5</v>
      </c>
      <c r="K212" s="18">
        <f t="shared" si="54"/>
        <v>5</v>
      </c>
      <c r="L212" s="19">
        <f t="shared" si="55"/>
        <v>5</v>
      </c>
      <c r="M212" s="20">
        <f t="shared" si="56"/>
        <v>0</v>
      </c>
      <c r="N212" s="20">
        <f t="shared" si="57"/>
        <v>0</v>
      </c>
      <c r="O212" s="20">
        <f t="shared" si="58"/>
        <v>0</v>
      </c>
      <c r="P212" s="20">
        <f t="shared" si="59"/>
        <v>0</v>
      </c>
      <c r="Q212" s="20">
        <f t="shared" si="60"/>
        <v>0</v>
      </c>
      <c r="R212" s="21">
        <v>0</v>
      </c>
      <c r="S212" s="22">
        <f t="shared" si="61"/>
        <v>5</v>
      </c>
      <c r="T212" s="22">
        <f t="shared" si="62"/>
        <v>0</v>
      </c>
      <c r="U212" s="22">
        <f t="shared" si="63"/>
        <v>0</v>
      </c>
      <c r="V212" s="22">
        <f t="shared" si="64"/>
        <v>0</v>
      </c>
      <c r="W212" s="22">
        <f>IFERROR(LARGE((#REF!),1),0)</f>
        <v>0</v>
      </c>
      <c r="X212" s="26">
        <v>5</v>
      </c>
      <c r="Y212" s="27"/>
      <c r="Z212" s="27"/>
      <c r="AA212" s="27"/>
      <c r="AB212" s="37"/>
      <c r="AC212" s="53"/>
    </row>
    <row r="213" spans="1:29" ht="15" customHeight="1" x14ac:dyDescent="0.3">
      <c r="A213" s="99" t="s">
        <v>174</v>
      </c>
      <c r="B213" s="223" t="s">
        <v>1023</v>
      </c>
      <c r="C213" s="222" t="s">
        <v>924</v>
      </c>
      <c r="D213" s="217">
        <v>20</v>
      </c>
      <c r="E213" s="214" t="s">
        <v>40</v>
      </c>
      <c r="F213" s="103">
        <f t="shared" si="65"/>
        <v>37</v>
      </c>
      <c r="G213" s="113" t="s">
        <v>159</v>
      </c>
      <c r="H213" s="114" t="s">
        <v>925</v>
      </c>
      <c r="I213" s="73">
        <v>40432</v>
      </c>
      <c r="J213" s="17">
        <f t="shared" si="53"/>
        <v>5</v>
      </c>
      <c r="K213" s="18">
        <f t="shared" si="54"/>
        <v>0</v>
      </c>
      <c r="L213" s="19">
        <f t="shared" si="55"/>
        <v>0</v>
      </c>
      <c r="M213" s="20">
        <f t="shared" si="56"/>
        <v>0</v>
      </c>
      <c r="N213" s="20">
        <f t="shared" si="57"/>
        <v>0</v>
      </c>
      <c r="O213" s="20">
        <f t="shared" si="58"/>
        <v>0</v>
      </c>
      <c r="P213" s="20">
        <f t="shared" si="59"/>
        <v>0</v>
      </c>
      <c r="Q213" s="20">
        <f t="shared" si="60"/>
        <v>0</v>
      </c>
      <c r="R213" s="21">
        <v>5</v>
      </c>
      <c r="S213" s="22">
        <f t="shared" si="61"/>
        <v>0</v>
      </c>
      <c r="T213" s="22">
        <f t="shared" si="62"/>
        <v>0</v>
      </c>
      <c r="U213" s="22">
        <f t="shared" si="63"/>
        <v>0</v>
      </c>
      <c r="V213" s="22">
        <f t="shared" si="64"/>
        <v>0</v>
      </c>
      <c r="W213" s="22">
        <f>IFERROR(LARGE((#REF!),1),0)</f>
        <v>0</v>
      </c>
      <c r="X213" s="26"/>
      <c r="Y213" s="27"/>
      <c r="Z213" s="27"/>
      <c r="AA213" s="27"/>
      <c r="AB213" s="37"/>
      <c r="AC213" s="53"/>
    </row>
    <row r="214" spans="1:29" ht="15" customHeight="1" x14ac:dyDescent="0.3">
      <c r="A214" s="99" t="s">
        <v>174</v>
      </c>
      <c r="B214" s="223" t="s">
        <v>1186</v>
      </c>
      <c r="C214" s="222" t="s">
        <v>163</v>
      </c>
      <c r="D214" s="217">
        <v>7</v>
      </c>
      <c r="E214" s="214" t="s">
        <v>28</v>
      </c>
      <c r="F214" s="103">
        <f t="shared" si="65"/>
        <v>38</v>
      </c>
      <c r="G214" s="113" t="s">
        <v>172</v>
      </c>
      <c r="H214" s="114" t="s">
        <v>568</v>
      </c>
      <c r="I214" s="73">
        <v>40392</v>
      </c>
      <c r="J214" s="17">
        <f t="shared" si="53"/>
        <v>5</v>
      </c>
      <c r="K214" s="18">
        <f t="shared" si="54"/>
        <v>0</v>
      </c>
      <c r="L214" s="19">
        <f t="shared" si="55"/>
        <v>0</v>
      </c>
      <c r="M214" s="20">
        <f t="shared" si="56"/>
        <v>0</v>
      </c>
      <c r="N214" s="20">
        <f t="shared" si="57"/>
        <v>0</v>
      </c>
      <c r="O214" s="20">
        <f t="shared" si="58"/>
        <v>0</v>
      </c>
      <c r="P214" s="20">
        <f t="shared" si="59"/>
        <v>0</v>
      </c>
      <c r="Q214" s="20">
        <f t="shared" si="60"/>
        <v>0</v>
      </c>
      <c r="R214" s="21">
        <v>5</v>
      </c>
      <c r="S214" s="22">
        <f t="shared" si="61"/>
        <v>0</v>
      </c>
      <c r="T214" s="22">
        <f t="shared" si="62"/>
        <v>0</v>
      </c>
      <c r="U214" s="22">
        <f t="shared" si="63"/>
        <v>0</v>
      </c>
      <c r="V214" s="22">
        <f t="shared" si="64"/>
        <v>0</v>
      </c>
      <c r="W214" s="22">
        <f>IFERROR(LARGE((#REF!),1),0)</f>
        <v>0</v>
      </c>
      <c r="X214" s="26"/>
      <c r="Y214" s="27"/>
      <c r="Z214" s="27"/>
      <c r="AA214" s="27"/>
      <c r="AB214" s="37"/>
      <c r="AC214" s="53"/>
    </row>
    <row r="215" spans="1:29" ht="15" customHeight="1" x14ac:dyDescent="0.3">
      <c r="A215" s="130" t="s">
        <v>174</v>
      </c>
      <c r="B215" s="228" t="s">
        <v>2063</v>
      </c>
      <c r="C215" s="219" t="s">
        <v>1491</v>
      </c>
      <c r="D215" s="217">
        <v>16</v>
      </c>
      <c r="E215" s="214" t="s">
        <v>44</v>
      </c>
      <c r="F215" s="103">
        <f t="shared" si="65"/>
        <v>39</v>
      </c>
      <c r="G215" s="115" t="s">
        <v>171</v>
      </c>
      <c r="H215" s="116" t="s">
        <v>1521</v>
      </c>
      <c r="I215" s="71">
        <v>40362</v>
      </c>
      <c r="J215" s="17">
        <f t="shared" si="53"/>
        <v>5</v>
      </c>
      <c r="K215" s="18">
        <f t="shared" si="54"/>
        <v>5</v>
      </c>
      <c r="L215" s="19">
        <f t="shared" si="55"/>
        <v>5</v>
      </c>
      <c r="M215" s="20">
        <f t="shared" si="56"/>
        <v>0</v>
      </c>
      <c r="N215" s="20">
        <f t="shared" si="57"/>
        <v>0</v>
      </c>
      <c r="O215" s="20">
        <f t="shared" si="58"/>
        <v>0</v>
      </c>
      <c r="P215" s="20">
        <f t="shared" si="59"/>
        <v>0</v>
      </c>
      <c r="Q215" s="20">
        <f t="shared" si="60"/>
        <v>0</v>
      </c>
      <c r="R215" s="21">
        <v>0</v>
      </c>
      <c r="S215" s="22">
        <f t="shared" si="61"/>
        <v>5</v>
      </c>
      <c r="T215" s="22">
        <f t="shared" si="62"/>
        <v>0</v>
      </c>
      <c r="U215" s="22">
        <f t="shared" si="63"/>
        <v>0</v>
      </c>
      <c r="V215" s="22">
        <f t="shared" si="64"/>
        <v>0</v>
      </c>
      <c r="W215" s="22">
        <f>IFERROR(LARGE((#REF!),1),0)</f>
        <v>0</v>
      </c>
      <c r="X215" s="26">
        <v>5</v>
      </c>
      <c r="Y215" s="27"/>
      <c r="Z215" s="27"/>
      <c r="AA215" s="27"/>
      <c r="AB215" s="37"/>
      <c r="AC215" s="53"/>
    </row>
    <row r="216" spans="1:29" ht="15" customHeight="1" x14ac:dyDescent="0.3">
      <c r="A216" s="130" t="s">
        <v>174</v>
      </c>
      <c r="B216" s="228" t="s">
        <v>2033</v>
      </c>
      <c r="C216" s="219" t="s">
        <v>1719</v>
      </c>
      <c r="D216" s="217">
        <v>7</v>
      </c>
      <c r="E216" s="214" t="s">
        <v>28</v>
      </c>
      <c r="F216" s="103">
        <f t="shared" si="65"/>
        <v>40</v>
      </c>
      <c r="G216" s="115" t="s">
        <v>1466</v>
      </c>
      <c r="H216" s="116" t="s">
        <v>1943</v>
      </c>
      <c r="I216" s="71">
        <v>40312</v>
      </c>
      <c r="J216" s="17">
        <f t="shared" si="53"/>
        <v>5</v>
      </c>
      <c r="K216" s="18">
        <f t="shared" si="54"/>
        <v>5</v>
      </c>
      <c r="L216" s="19">
        <f t="shared" si="55"/>
        <v>5</v>
      </c>
      <c r="M216" s="20">
        <f t="shared" si="56"/>
        <v>0</v>
      </c>
      <c r="N216" s="20">
        <f t="shared" si="57"/>
        <v>0</v>
      </c>
      <c r="O216" s="20">
        <f t="shared" si="58"/>
        <v>0</v>
      </c>
      <c r="P216" s="20">
        <f t="shared" si="59"/>
        <v>0</v>
      </c>
      <c r="Q216" s="20">
        <f t="shared" si="60"/>
        <v>0</v>
      </c>
      <c r="R216" s="21">
        <v>0</v>
      </c>
      <c r="S216" s="22">
        <f t="shared" si="61"/>
        <v>5</v>
      </c>
      <c r="T216" s="22">
        <f t="shared" si="62"/>
        <v>0</v>
      </c>
      <c r="U216" s="22">
        <f t="shared" si="63"/>
        <v>0</v>
      </c>
      <c r="V216" s="22">
        <f t="shared" si="64"/>
        <v>0</v>
      </c>
      <c r="W216" s="22">
        <f>IFERROR(LARGE((#REF!),1),0)</f>
        <v>0</v>
      </c>
      <c r="X216" s="26">
        <v>5</v>
      </c>
      <c r="Y216" s="27"/>
      <c r="Z216" s="27"/>
      <c r="AA216" s="27"/>
      <c r="AB216" s="37"/>
      <c r="AC216" s="53"/>
    </row>
    <row r="217" spans="1:29" ht="15" customHeight="1" x14ac:dyDescent="0.3">
      <c r="A217" s="130" t="s">
        <v>174</v>
      </c>
      <c r="B217" s="228" t="s">
        <v>630</v>
      </c>
      <c r="C217" s="219" t="s">
        <v>143</v>
      </c>
      <c r="D217" s="217">
        <v>15</v>
      </c>
      <c r="E217" s="214" t="s">
        <v>29</v>
      </c>
      <c r="F217" s="103">
        <f t="shared" si="65"/>
        <v>41</v>
      </c>
      <c r="G217" s="115" t="s">
        <v>1528</v>
      </c>
      <c r="H217" s="116" t="s">
        <v>1529</v>
      </c>
      <c r="I217" s="71">
        <v>40305</v>
      </c>
      <c r="J217" s="17">
        <f t="shared" si="53"/>
        <v>5</v>
      </c>
      <c r="K217" s="18">
        <f t="shared" si="54"/>
        <v>5</v>
      </c>
      <c r="L217" s="19">
        <f t="shared" si="55"/>
        <v>5</v>
      </c>
      <c r="M217" s="20">
        <f t="shared" si="56"/>
        <v>0</v>
      </c>
      <c r="N217" s="20">
        <f t="shared" si="57"/>
        <v>0</v>
      </c>
      <c r="O217" s="20">
        <f t="shared" si="58"/>
        <v>0</v>
      </c>
      <c r="P217" s="20">
        <f t="shared" si="59"/>
        <v>0</v>
      </c>
      <c r="Q217" s="20">
        <f t="shared" si="60"/>
        <v>0</v>
      </c>
      <c r="R217" s="21">
        <v>0</v>
      </c>
      <c r="S217" s="22">
        <f t="shared" si="61"/>
        <v>5</v>
      </c>
      <c r="T217" s="22">
        <f t="shared" si="62"/>
        <v>0</v>
      </c>
      <c r="U217" s="22">
        <f t="shared" si="63"/>
        <v>0</v>
      </c>
      <c r="V217" s="22">
        <f t="shared" si="64"/>
        <v>0</v>
      </c>
      <c r="W217" s="22">
        <f>IFERROR(LARGE((#REF!),1),0)</f>
        <v>0</v>
      </c>
      <c r="X217" s="26">
        <v>5</v>
      </c>
      <c r="Y217" s="27"/>
      <c r="Z217" s="27"/>
      <c r="AA217" s="27"/>
      <c r="AB217" s="37"/>
      <c r="AC217" s="53"/>
    </row>
    <row r="218" spans="1:29" ht="15" customHeight="1" x14ac:dyDescent="0.3">
      <c r="A218" s="130" t="s">
        <v>174</v>
      </c>
      <c r="B218" s="228" t="s">
        <v>2068</v>
      </c>
      <c r="C218" s="219" t="s">
        <v>1947</v>
      </c>
      <c r="D218" s="217">
        <v>5</v>
      </c>
      <c r="E218" s="214" t="s">
        <v>53</v>
      </c>
      <c r="F218" s="103">
        <f t="shared" si="65"/>
        <v>42</v>
      </c>
      <c r="G218" s="115" t="s">
        <v>1932</v>
      </c>
      <c r="H218" s="116" t="s">
        <v>1933</v>
      </c>
      <c r="I218" s="71">
        <v>40299</v>
      </c>
      <c r="J218" s="17">
        <f t="shared" si="53"/>
        <v>5</v>
      </c>
      <c r="K218" s="18">
        <f t="shared" si="54"/>
        <v>5</v>
      </c>
      <c r="L218" s="19">
        <f t="shared" si="55"/>
        <v>5</v>
      </c>
      <c r="M218" s="20">
        <f t="shared" si="56"/>
        <v>0</v>
      </c>
      <c r="N218" s="20">
        <f t="shared" si="57"/>
        <v>0</v>
      </c>
      <c r="O218" s="20">
        <f t="shared" si="58"/>
        <v>0</v>
      </c>
      <c r="P218" s="20">
        <f t="shared" si="59"/>
        <v>0</v>
      </c>
      <c r="Q218" s="20">
        <f t="shared" si="60"/>
        <v>0</v>
      </c>
      <c r="R218" s="21">
        <v>0</v>
      </c>
      <c r="S218" s="22">
        <f t="shared" si="61"/>
        <v>5</v>
      </c>
      <c r="T218" s="22">
        <f t="shared" si="62"/>
        <v>0</v>
      </c>
      <c r="U218" s="22">
        <f t="shared" si="63"/>
        <v>0</v>
      </c>
      <c r="V218" s="22">
        <f t="shared" si="64"/>
        <v>0</v>
      </c>
      <c r="W218" s="22">
        <f>IFERROR(LARGE((#REF!),1),0)</f>
        <v>0</v>
      </c>
      <c r="X218" s="26">
        <v>5</v>
      </c>
      <c r="Y218" s="27"/>
      <c r="Z218" s="27"/>
      <c r="AA218" s="27"/>
      <c r="AB218" s="37"/>
      <c r="AC218" s="53"/>
    </row>
    <row r="219" spans="1:29" ht="15" customHeight="1" x14ac:dyDescent="0.3">
      <c r="A219" s="99" t="s">
        <v>174</v>
      </c>
      <c r="B219" s="223" t="s">
        <v>642</v>
      </c>
      <c r="C219" s="222" t="s">
        <v>575</v>
      </c>
      <c r="D219" s="217">
        <v>16</v>
      </c>
      <c r="E219" s="214" t="s">
        <v>44</v>
      </c>
      <c r="F219" s="103">
        <f t="shared" si="65"/>
        <v>43</v>
      </c>
      <c r="G219" s="113" t="s">
        <v>576</v>
      </c>
      <c r="H219" s="114" t="s">
        <v>577</v>
      </c>
      <c r="I219" s="73">
        <v>40278</v>
      </c>
      <c r="J219" s="17">
        <f t="shared" si="53"/>
        <v>5</v>
      </c>
      <c r="K219" s="18">
        <f t="shared" si="54"/>
        <v>0</v>
      </c>
      <c r="L219" s="19">
        <f t="shared" si="55"/>
        <v>0</v>
      </c>
      <c r="M219" s="20">
        <f t="shared" si="56"/>
        <v>0</v>
      </c>
      <c r="N219" s="20">
        <f t="shared" si="57"/>
        <v>0</v>
      </c>
      <c r="O219" s="20">
        <f t="shared" si="58"/>
        <v>0</v>
      </c>
      <c r="P219" s="20">
        <f t="shared" si="59"/>
        <v>0</v>
      </c>
      <c r="Q219" s="20">
        <f t="shared" si="60"/>
        <v>0</v>
      </c>
      <c r="R219" s="21">
        <v>5</v>
      </c>
      <c r="S219" s="22">
        <f t="shared" si="61"/>
        <v>0</v>
      </c>
      <c r="T219" s="22">
        <f t="shared" si="62"/>
        <v>0</v>
      </c>
      <c r="U219" s="22">
        <f t="shared" si="63"/>
        <v>0</v>
      </c>
      <c r="V219" s="22">
        <f t="shared" si="64"/>
        <v>0</v>
      </c>
      <c r="W219" s="22">
        <f>IFERROR(LARGE((#REF!),1),0)</f>
        <v>0</v>
      </c>
      <c r="X219" s="26"/>
      <c r="Y219" s="27"/>
      <c r="Z219" s="27"/>
      <c r="AA219" s="27"/>
      <c r="AB219" s="37"/>
      <c r="AC219" s="53"/>
    </row>
    <row r="220" spans="1:29" ht="15" customHeight="1" x14ac:dyDescent="0.3">
      <c r="A220" s="99" t="s">
        <v>174</v>
      </c>
      <c r="B220" s="223" t="s">
        <v>645</v>
      </c>
      <c r="C220" s="222" t="s">
        <v>572</v>
      </c>
      <c r="D220" s="217">
        <v>18</v>
      </c>
      <c r="E220" s="214" t="s">
        <v>71</v>
      </c>
      <c r="F220" s="103">
        <f t="shared" si="65"/>
        <v>44</v>
      </c>
      <c r="G220" s="113" t="s">
        <v>573</v>
      </c>
      <c r="H220" s="114" t="s">
        <v>574</v>
      </c>
      <c r="I220" s="73">
        <v>40263</v>
      </c>
      <c r="J220" s="17">
        <f t="shared" si="53"/>
        <v>5</v>
      </c>
      <c r="K220" s="18">
        <f t="shared" si="54"/>
        <v>0</v>
      </c>
      <c r="L220" s="19">
        <f t="shared" si="55"/>
        <v>0</v>
      </c>
      <c r="M220" s="20">
        <f t="shared" si="56"/>
        <v>0</v>
      </c>
      <c r="N220" s="20">
        <f t="shared" si="57"/>
        <v>0</v>
      </c>
      <c r="O220" s="20">
        <f t="shared" si="58"/>
        <v>0</v>
      </c>
      <c r="P220" s="20">
        <f t="shared" si="59"/>
        <v>0</v>
      </c>
      <c r="Q220" s="20">
        <f t="shared" si="60"/>
        <v>0</v>
      </c>
      <c r="R220" s="21">
        <v>5</v>
      </c>
      <c r="S220" s="22">
        <f t="shared" si="61"/>
        <v>0</v>
      </c>
      <c r="T220" s="22">
        <f t="shared" si="62"/>
        <v>0</v>
      </c>
      <c r="U220" s="22">
        <f t="shared" si="63"/>
        <v>0</v>
      </c>
      <c r="V220" s="22">
        <f t="shared" si="64"/>
        <v>0</v>
      </c>
      <c r="W220" s="22">
        <f>IFERROR(LARGE((#REF!),1),0)</f>
        <v>0</v>
      </c>
      <c r="X220" s="26"/>
      <c r="Y220" s="27"/>
      <c r="Z220" s="27"/>
      <c r="AA220" s="27"/>
      <c r="AB220" s="37"/>
      <c r="AC220" s="53"/>
    </row>
    <row r="221" spans="1:29" ht="15" customHeight="1" x14ac:dyDescent="0.3">
      <c r="A221" s="130" t="s">
        <v>174</v>
      </c>
      <c r="B221" s="232" t="s">
        <v>2069</v>
      </c>
      <c r="C221" s="236" t="s">
        <v>1512</v>
      </c>
      <c r="D221" s="217">
        <v>11</v>
      </c>
      <c r="E221" s="214" t="s">
        <v>61</v>
      </c>
      <c r="F221" s="103">
        <f t="shared" si="65"/>
        <v>45</v>
      </c>
      <c r="G221" s="117" t="s">
        <v>1524</v>
      </c>
      <c r="H221" s="118" t="s">
        <v>1525</v>
      </c>
      <c r="I221" s="74">
        <v>40261</v>
      </c>
      <c r="J221" s="17">
        <f t="shared" si="53"/>
        <v>5</v>
      </c>
      <c r="K221" s="18">
        <f t="shared" si="54"/>
        <v>5</v>
      </c>
      <c r="L221" s="19">
        <f t="shared" si="55"/>
        <v>5</v>
      </c>
      <c r="M221" s="20">
        <f t="shared" si="56"/>
        <v>0</v>
      </c>
      <c r="N221" s="20">
        <f t="shared" si="57"/>
        <v>0</v>
      </c>
      <c r="O221" s="20">
        <f t="shared" si="58"/>
        <v>0</v>
      </c>
      <c r="P221" s="20">
        <f t="shared" si="59"/>
        <v>0</v>
      </c>
      <c r="Q221" s="20">
        <f t="shared" si="60"/>
        <v>0</v>
      </c>
      <c r="R221" s="21">
        <v>0</v>
      </c>
      <c r="S221" s="22">
        <f t="shared" si="61"/>
        <v>5</v>
      </c>
      <c r="T221" s="22">
        <f t="shared" si="62"/>
        <v>0</v>
      </c>
      <c r="U221" s="22">
        <f t="shared" si="63"/>
        <v>0</v>
      </c>
      <c r="V221" s="22">
        <f t="shared" si="64"/>
        <v>0</v>
      </c>
      <c r="W221" s="22">
        <f>IFERROR(LARGE((#REF!),1),0)</f>
        <v>0</v>
      </c>
      <c r="X221" s="26">
        <v>5</v>
      </c>
      <c r="Y221" s="27"/>
      <c r="Z221" s="27"/>
      <c r="AA221" s="27"/>
      <c r="AB221" s="37"/>
      <c r="AC221" s="24"/>
    </row>
    <row r="222" spans="1:29" ht="15" customHeight="1" x14ac:dyDescent="0.3">
      <c r="A222" s="99" t="s">
        <v>174</v>
      </c>
      <c r="B222" s="213" t="s">
        <v>68</v>
      </c>
      <c r="C222" s="255" t="s">
        <v>69</v>
      </c>
      <c r="D222" s="217">
        <v>12</v>
      </c>
      <c r="E222" s="214" t="s">
        <v>25</v>
      </c>
      <c r="F222" s="103">
        <f t="shared" si="65"/>
        <v>46</v>
      </c>
      <c r="G222" s="104" t="s">
        <v>664</v>
      </c>
      <c r="H222" s="105" t="s">
        <v>551</v>
      </c>
      <c r="I222" s="36">
        <v>40533</v>
      </c>
      <c r="J222" s="17">
        <f t="shared" si="53"/>
        <v>3</v>
      </c>
      <c r="K222" s="18">
        <f t="shared" si="54"/>
        <v>0</v>
      </c>
      <c r="L222" s="19">
        <f t="shared" si="55"/>
        <v>0</v>
      </c>
      <c r="M222" s="20">
        <f t="shared" si="56"/>
        <v>0</v>
      </c>
      <c r="N222" s="20">
        <f t="shared" si="57"/>
        <v>0</v>
      </c>
      <c r="O222" s="20">
        <f t="shared" si="58"/>
        <v>0</v>
      </c>
      <c r="P222" s="20">
        <f t="shared" si="59"/>
        <v>0</v>
      </c>
      <c r="Q222" s="20">
        <f t="shared" si="60"/>
        <v>0</v>
      </c>
      <c r="R222" s="21">
        <v>3</v>
      </c>
      <c r="S222" s="22">
        <f t="shared" si="61"/>
        <v>0</v>
      </c>
      <c r="T222" s="22">
        <f t="shared" si="62"/>
        <v>0</v>
      </c>
      <c r="U222" s="22">
        <f t="shared" si="63"/>
        <v>0</v>
      </c>
      <c r="V222" s="22">
        <f t="shared" si="64"/>
        <v>0</v>
      </c>
      <c r="W222" s="22">
        <f>IFERROR(LARGE((#REF!),1),0)</f>
        <v>0</v>
      </c>
      <c r="X222" s="26"/>
      <c r="Y222" s="27"/>
      <c r="Z222" s="27"/>
      <c r="AA222" s="27"/>
      <c r="AB222" s="37"/>
      <c r="AC222" s="27"/>
    </row>
    <row r="223" spans="1:29" ht="15" customHeight="1" x14ac:dyDescent="0.3">
      <c r="A223" s="130" t="s">
        <v>174</v>
      </c>
      <c r="B223" s="213" t="s">
        <v>1171</v>
      </c>
      <c r="C223" s="214" t="s">
        <v>1107</v>
      </c>
      <c r="D223" s="217">
        <v>3</v>
      </c>
      <c r="E223" s="214" t="s">
        <v>39</v>
      </c>
      <c r="F223" s="103">
        <f t="shared" si="65"/>
        <v>47</v>
      </c>
      <c r="G223" s="104" t="s">
        <v>200</v>
      </c>
      <c r="H223" s="105" t="s">
        <v>1108</v>
      </c>
      <c r="I223" s="36">
        <v>40469</v>
      </c>
      <c r="J223" s="17">
        <f t="shared" si="53"/>
        <v>3</v>
      </c>
      <c r="K223" s="18">
        <f t="shared" si="54"/>
        <v>0</v>
      </c>
      <c r="L223" s="19">
        <f t="shared" si="55"/>
        <v>0</v>
      </c>
      <c r="M223" s="20">
        <f t="shared" si="56"/>
        <v>0</v>
      </c>
      <c r="N223" s="20">
        <f t="shared" si="57"/>
        <v>0</v>
      </c>
      <c r="O223" s="20">
        <f t="shared" si="58"/>
        <v>0</v>
      </c>
      <c r="P223" s="20">
        <f t="shared" si="59"/>
        <v>0</v>
      </c>
      <c r="Q223" s="20">
        <f t="shared" si="60"/>
        <v>0</v>
      </c>
      <c r="R223" s="21">
        <v>3</v>
      </c>
      <c r="S223" s="22">
        <f t="shared" si="61"/>
        <v>0</v>
      </c>
      <c r="T223" s="22">
        <f t="shared" si="62"/>
        <v>0</v>
      </c>
      <c r="U223" s="22">
        <f t="shared" si="63"/>
        <v>0</v>
      </c>
      <c r="V223" s="22">
        <f t="shared" si="64"/>
        <v>0</v>
      </c>
      <c r="W223" s="22">
        <f>IFERROR(LARGE((#REF!),1),0)</f>
        <v>0</v>
      </c>
      <c r="X223" s="26"/>
      <c r="Y223" s="27"/>
      <c r="Z223" s="27"/>
      <c r="AA223" s="27"/>
      <c r="AB223" s="27"/>
      <c r="AC223" s="37"/>
    </row>
    <row r="224" spans="1:29" ht="15" customHeight="1" x14ac:dyDescent="0.3">
      <c r="A224" s="99" t="s">
        <v>174</v>
      </c>
      <c r="B224" s="213" t="s">
        <v>186</v>
      </c>
      <c r="C224" s="214" t="s">
        <v>187</v>
      </c>
      <c r="D224" s="217">
        <v>7</v>
      </c>
      <c r="E224" s="214" t="s">
        <v>28</v>
      </c>
      <c r="F224" s="103">
        <f t="shared" si="65"/>
        <v>48</v>
      </c>
      <c r="G224" s="104" t="s">
        <v>570</v>
      </c>
      <c r="H224" s="105" t="s">
        <v>733</v>
      </c>
      <c r="I224" s="36">
        <v>40376</v>
      </c>
      <c r="J224" s="17">
        <f t="shared" si="53"/>
        <v>3</v>
      </c>
      <c r="K224" s="18">
        <f t="shared" si="54"/>
        <v>0</v>
      </c>
      <c r="L224" s="19">
        <f t="shared" si="55"/>
        <v>0</v>
      </c>
      <c r="M224" s="20">
        <f t="shared" si="56"/>
        <v>0</v>
      </c>
      <c r="N224" s="20">
        <f t="shared" si="57"/>
        <v>0</v>
      </c>
      <c r="O224" s="20">
        <f t="shared" si="58"/>
        <v>0</v>
      </c>
      <c r="P224" s="20">
        <f t="shared" si="59"/>
        <v>0</v>
      </c>
      <c r="Q224" s="20">
        <f t="shared" si="60"/>
        <v>0</v>
      </c>
      <c r="R224" s="21">
        <v>3</v>
      </c>
      <c r="S224" s="22">
        <f t="shared" si="61"/>
        <v>0</v>
      </c>
      <c r="T224" s="22">
        <f t="shared" si="62"/>
        <v>0</v>
      </c>
      <c r="U224" s="22">
        <f t="shared" si="63"/>
        <v>0</v>
      </c>
      <c r="V224" s="22">
        <f t="shared" si="64"/>
        <v>0</v>
      </c>
      <c r="W224" s="22">
        <f>IFERROR(LARGE((#REF!),1),0)</f>
        <v>0</v>
      </c>
      <c r="X224" s="26"/>
      <c r="Y224" s="27"/>
      <c r="Z224" s="27"/>
      <c r="AA224" s="27"/>
      <c r="AB224" s="37"/>
      <c r="AC224" s="27"/>
    </row>
    <row r="225" spans="1:29" ht="15" customHeight="1" x14ac:dyDescent="0.3">
      <c r="A225" s="130" t="s">
        <v>174</v>
      </c>
      <c r="B225" s="213" t="s">
        <v>93</v>
      </c>
      <c r="C225" s="214" t="s">
        <v>94</v>
      </c>
      <c r="D225" s="217">
        <v>12</v>
      </c>
      <c r="E225" s="214" t="s">
        <v>25</v>
      </c>
      <c r="F225" s="103">
        <f t="shared" si="65"/>
        <v>49</v>
      </c>
      <c r="G225" s="104" t="s">
        <v>705</v>
      </c>
      <c r="H225" s="105" t="s">
        <v>1116</v>
      </c>
      <c r="I225" s="36">
        <v>40375</v>
      </c>
      <c r="J225" s="17">
        <f t="shared" si="53"/>
        <v>3</v>
      </c>
      <c r="K225" s="18">
        <f t="shared" si="54"/>
        <v>0</v>
      </c>
      <c r="L225" s="19">
        <f t="shared" si="55"/>
        <v>0</v>
      </c>
      <c r="M225" s="20">
        <f t="shared" si="56"/>
        <v>0</v>
      </c>
      <c r="N225" s="20">
        <f t="shared" si="57"/>
        <v>0</v>
      </c>
      <c r="O225" s="20">
        <f t="shared" si="58"/>
        <v>0</v>
      </c>
      <c r="P225" s="20">
        <f t="shared" si="59"/>
        <v>0</v>
      </c>
      <c r="Q225" s="20">
        <f t="shared" si="60"/>
        <v>0</v>
      </c>
      <c r="R225" s="21">
        <v>3</v>
      </c>
      <c r="S225" s="22">
        <f t="shared" si="61"/>
        <v>0</v>
      </c>
      <c r="T225" s="22">
        <f t="shared" si="62"/>
        <v>0</v>
      </c>
      <c r="U225" s="22">
        <f t="shared" si="63"/>
        <v>0</v>
      </c>
      <c r="V225" s="22">
        <f t="shared" si="64"/>
        <v>0</v>
      </c>
      <c r="W225" s="22">
        <f>IFERROR(LARGE((#REF!),1),0)</f>
        <v>0</v>
      </c>
      <c r="X225" s="26"/>
      <c r="Y225" s="27"/>
      <c r="Z225" s="27"/>
      <c r="AA225" s="27"/>
      <c r="AB225" s="27"/>
      <c r="AC225" s="27"/>
    </row>
    <row r="226" spans="1:29" ht="15" customHeight="1" x14ac:dyDescent="0.3">
      <c r="A226" s="130" t="s">
        <v>174</v>
      </c>
      <c r="B226" s="216" t="s">
        <v>1172</v>
      </c>
      <c r="C226" s="222" t="s">
        <v>1106</v>
      </c>
      <c r="D226" s="226">
        <v>15</v>
      </c>
      <c r="E226" s="222" t="s">
        <v>29</v>
      </c>
      <c r="F226" s="103">
        <f t="shared" si="65"/>
        <v>50</v>
      </c>
      <c r="G226" s="104" t="s">
        <v>214</v>
      </c>
      <c r="H226" s="105" t="s">
        <v>1118</v>
      </c>
      <c r="I226" s="36">
        <v>40363</v>
      </c>
      <c r="J226" s="17">
        <f t="shared" si="53"/>
        <v>3</v>
      </c>
      <c r="K226" s="18">
        <f t="shared" si="54"/>
        <v>0</v>
      </c>
      <c r="L226" s="19">
        <f t="shared" si="55"/>
        <v>0</v>
      </c>
      <c r="M226" s="20">
        <f t="shared" si="56"/>
        <v>0</v>
      </c>
      <c r="N226" s="20">
        <f t="shared" si="57"/>
        <v>0</v>
      </c>
      <c r="O226" s="20">
        <f t="shared" si="58"/>
        <v>0</v>
      </c>
      <c r="P226" s="20">
        <f t="shared" si="59"/>
        <v>0</v>
      </c>
      <c r="Q226" s="20">
        <f t="shared" si="60"/>
        <v>0</v>
      </c>
      <c r="R226" s="21">
        <v>3</v>
      </c>
      <c r="S226" s="22">
        <f t="shared" si="61"/>
        <v>0</v>
      </c>
      <c r="T226" s="22">
        <f t="shared" si="62"/>
        <v>0</v>
      </c>
      <c r="U226" s="22">
        <f t="shared" si="63"/>
        <v>0</v>
      </c>
      <c r="V226" s="22">
        <f t="shared" si="64"/>
        <v>0</v>
      </c>
      <c r="W226" s="22">
        <f>IFERROR(LARGE((#REF!),1),0)</f>
        <v>0</v>
      </c>
      <c r="X226" s="26"/>
      <c r="Y226" s="27"/>
      <c r="Z226" s="27"/>
      <c r="AA226" s="27"/>
      <c r="AB226" s="28"/>
      <c r="AC226" s="28"/>
    </row>
    <row r="227" spans="1:29" ht="15" customHeight="1" x14ac:dyDescent="0.3">
      <c r="A227" s="130" t="s">
        <v>174</v>
      </c>
      <c r="B227" s="213" t="s">
        <v>271</v>
      </c>
      <c r="C227" s="214" t="s">
        <v>254</v>
      </c>
      <c r="D227" s="217">
        <v>6</v>
      </c>
      <c r="E227" s="214" t="s">
        <v>31</v>
      </c>
      <c r="F227" s="103">
        <f t="shared" si="65"/>
        <v>51</v>
      </c>
      <c r="G227" s="104" t="s">
        <v>1112</v>
      </c>
      <c r="H227" s="105" t="s">
        <v>1113</v>
      </c>
      <c r="I227" s="36">
        <v>40306</v>
      </c>
      <c r="J227" s="17">
        <f t="shared" si="53"/>
        <v>3</v>
      </c>
      <c r="K227" s="18">
        <f t="shared" si="54"/>
        <v>0</v>
      </c>
      <c r="L227" s="19">
        <f t="shared" si="55"/>
        <v>0</v>
      </c>
      <c r="M227" s="20">
        <f t="shared" si="56"/>
        <v>0</v>
      </c>
      <c r="N227" s="20">
        <f t="shared" si="57"/>
        <v>0</v>
      </c>
      <c r="O227" s="20">
        <f t="shared" si="58"/>
        <v>0</v>
      </c>
      <c r="P227" s="20">
        <f t="shared" si="59"/>
        <v>0</v>
      </c>
      <c r="Q227" s="20">
        <f t="shared" si="60"/>
        <v>0</v>
      </c>
      <c r="R227" s="21">
        <v>3</v>
      </c>
      <c r="S227" s="22">
        <f t="shared" si="61"/>
        <v>0</v>
      </c>
      <c r="T227" s="22">
        <f t="shared" si="62"/>
        <v>0</v>
      </c>
      <c r="U227" s="22">
        <f t="shared" si="63"/>
        <v>0</v>
      </c>
      <c r="V227" s="22">
        <f t="shared" si="64"/>
        <v>0</v>
      </c>
      <c r="W227" s="22">
        <f>IFERROR(LARGE((#REF!),1),0)</f>
        <v>0</v>
      </c>
      <c r="X227" s="26"/>
      <c r="Y227" s="27"/>
      <c r="Z227" s="27"/>
      <c r="AA227" s="27"/>
      <c r="AB227" s="37"/>
      <c r="AC227" s="27"/>
    </row>
    <row r="228" spans="1:29" ht="15" customHeight="1" x14ac:dyDescent="0.3">
      <c r="A228" s="130" t="s">
        <v>174</v>
      </c>
      <c r="B228" s="213" t="s">
        <v>1174</v>
      </c>
      <c r="C228" s="214" t="s">
        <v>1114</v>
      </c>
      <c r="D228" s="217">
        <v>4</v>
      </c>
      <c r="E228" s="214" t="s">
        <v>81</v>
      </c>
      <c r="F228" s="103">
        <f t="shared" si="65"/>
        <v>52</v>
      </c>
      <c r="G228" s="104" t="s">
        <v>226</v>
      </c>
      <c r="H228" s="105" t="s">
        <v>1115</v>
      </c>
      <c r="I228" s="36">
        <v>40276</v>
      </c>
      <c r="J228" s="17">
        <f t="shared" si="53"/>
        <v>3</v>
      </c>
      <c r="K228" s="18">
        <f t="shared" si="54"/>
        <v>0</v>
      </c>
      <c r="L228" s="19">
        <f t="shared" si="55"/>
        <v>0</v>
      </c>
      <c r="M228" s="20">
        <f t="shared" si="56"/>
        <v>0</v>
      </c>
      <c r="N228" s="20">
        <f t="shared" si="57"/>
        <v>0</v>
      </c>
      <c r="O228" s="20">
        <f t="shared" si="58"/>
        <v>0</v>
      </c>
      <c r="P228" s="20">
        <f t="shared" si="59"/>
        <v>0</v>
      </c>
      <c r="Q228" s="20">
        <f t="shared" si="60"/>
        <v>0</v>
      </c>
      <c r="R228" s="21">
        <v>3</v>
      </c>
      <c r="S228" s="22">
        <f t="shared" si="61"/>
        <v>0</v>
      </c>
      <c r="T228" s="22">
        <f t="shared" si="62"/>
        <v>0</v>
      </c>
      <c r="U228" s="22">
        <f t="shared" si="63"/>
        <v>0</v>
      </c>
      <c r="V228" s="22">
        <f t="shared" si="64"/>
        <v>0</v>
      </c>
      <c r="W228" s="22">
        <f>IFERROR(LARGE((#REF!),1),0)</f>
        <v>0</v>
      </c>
      <c r="X228" s="26"/>
      <c r="Y228" s="27"/>
      <c r="Z228" s="27"/>
      <c r="AA228" s="27"/>
      <c r="AB228" s="37"/>
      <c r="AC228" s="27"/>
    </row>
    <row r="229" spans="1:29" ht="15" customHeight="1" x14ac:dyDescent="0.3">
      <c r="A229" s="99" t="s">
        <v>174</v>
      </c>
      <c r="B229" s="213" t="s">
        <v>1186</v>
      </c>
      <c r="C229" s="214" t="s">
        <v>397</v>
      </c>
      <c r="D229" s="217">
        <v>20</v>
      </c>
      <c r="E229" s="214" t="s">
        <v>40</v>
      </c>
      <c r="F229" s="103">
        <f t="shared" si="65"/>
        <v>53</v>
      </c>
      <c r="G229" s="104" t="s">
        <v>922</v>
      </c>
      <c r="H229" s="105" t="s">
        <v>923</v>
      </c>
      <c r="I229" s="36">
        <v>40251</v>
      </c>
      <c r="J229" s="17">
        <f t="shared" si="53"/>
        <v>3</v>
      </c>
      <c r="K229" s="18">
        <f t="shared" si="54"/>
        <v>0</v>
      </c>
      <c r="L229" s="19">
        <f t="shared" si="55"/>
        <v>0</v>
      </c>
      <c r="M229" s="20">
        <f t="shared" si="56"/>
        <v>0</v>
      </c>
      <c r="N229" s="20">
        <f t="shared" si="57"/>
        <v>0</v>
      </c>
      <c r="O229" s="20">
        <f t="shared" si="58"/>
        <v>0</v>
      </c>
      <c r="P229" s="20">
        <f t="shared" si="59"/>
        <v>0</v>
      </c>
      <c r="Q229" s="20">
        <f t="shared" si="60"/>
        <v>0</v>
      </c>
      <c r="R229" s="21">
        <v>3</v>
      </c>
      <c r="S229" s="22">
        <f t="shared" si="61"/>
        <v>0</v>
      </c>
      <c r="T229" s="22">
        <f t="shared" si="62"/>
        <v>0</v>
      </c>
      <c r="U229" s="22">
        <f t="shared" si="63"/>
        <v>0</v>
      </c>
      <c r="V229" s="22">
        <f t="shared" si="64"/>
        <v>0</v>
      </c>
      <c r="W229" s="22">
        <f>IFERROR(LARGE((#REF!),1),0)</f>
        <v>0</v>
      </c>
      <c r="X229" s="26"/>
      <c r="Y229" s="27"/>
      <c r="Z229" s="27"/>
      <c r="AA229" s="27"/>
      <c r="AB229" s="37"/>
      <c r="AC229" s="24"/>
    </row>
    <row r="230" spans="1:29" ht="15" customHeight="1" x14ac:dyDescent="0.3">
      <c r="A230" s="120" t="s">
        <v>188</v>
      </c>
      <c r="B230" s="131"/>
      <c r="C230" s="132"/>
      <c r="D230" s="29"/>
      <c r="E230" s="29"/>
      <c r="F230" s="129">
        <v>0</v>
      </c>
      <c r="G230" s="29"/>
      <c r="H230" s="29"/>
      <c r="I230" s="54"/>
      <c r="J230" s="32">
        <f t="shared" si="53"/>
        <v>9999</v>
      </c>
      <c r="K230" s="32">
        <f t="shared" si="54"/>
        <v>0</v>
      </c>
      <c r="L230" s="33">
        <f t="shared" si="55"/>
        <v>0</v>
      </c>
      <c r="M230" s="34">
        <f t="shared" si="56"/>
        <v>0</v>
      </c>
      <c r="N230" s="34">
        <f t="shared" si="57"/>
        <v>0</v>
      </c>
      <c r="O230" s="34">
        <f t="shared" si="58"/>
        <v>0</v>
      </c>
      <c r="P230" s="34">
        <f t="shared" si="59"/>
        <v>0</v>
      </c>
      <c r="Q230" s="34">
        <f t="shared" si="60"/>
        <v>0</v>
      </c>
      <c r="R230" s="35">
        <v>9999</v>
      </c>
      <c r="S230" s="29">
        <f t="shared" si="61"/>
        <v>0</v>
      </c>
      <c r="T230" s="29">
        <f t="shared" si="62"/>
        <v>0</v>
      </c>
      <c r="U230" s="29">
        <f t="shared" si="63"/>
        <v>0</v>
      </c>
      <c r="V230" s="29">
        <f t="shared" si="64"/>
        <v>0</v>
      </c>
      <c r="W230" s="29">
        <f>IFERROR(LARGE((#REF!),1),0)</f>
        <v>0</v>
      </c>
      <c r="X230" s="31"/>
      <c r="Y230" s="29"/>
      <c r="Z230" s="29"/>
      <c r="AA230" s="29"/>
      <c r="AB230" s="30"/>
      <c r="AC230" s="29"/>
    </row>
    <row r="231" spans="1:29" ht="16.5" customHeight="1" x14ac:dyDescent="0.3">
      <c r="A231" s="99" t="s">
        <v>188</v>
      </c>
      <c r="B231" s="100" t="s">
        <v>266</v>
      </c>
      <c r="C231" s="101" t="s">
        <v>233</v>
      </c>
      <c r="D231" s="107">
        <v>9</v>
      </c>
      <c r="E231" s="101" t="s">
        <v>33</v>
      </c>
      <c r="F231" s="103">
        <f t="shared" ref="F231:F262" si="66">F230+1</f>
        <v>1</v>
      </c>
      <c r="G231" s="104" t="s">
        <v>228</v>
      </c>
      <c r="H231" s="105" t="s">
        <v>310</v>
      </c>
      <c r="I231" s="36">
        <v>40479</v>
      </c>
      <c r="J231" s="17">
        <f t="shared" si="53"/>
        <v>94</v>
      </c>
      <c r="K231" s="18">
        <f t="shared" si="54"/>
        <v>30</v>
      </c>
      <c r="L231" s="19">
        <f t="shared" si="55"/>
        <v>30</v>
      </c>
      <c r="M231" s="20">
        <f t="shared" si="56"/>
        <v>0</v>
      </c>
      <c r="N231" s="20">
        <f t="shared" si="57"/>
        <v>0</v>
      </c>
      <c r="O231" s="20">
        <f t="shared" si="58"/>
        <v>0</v>
      </c>
      <c r="P231" s="20">
        <f t="shared" si="59"/>
        <v>0</v>
      </c>
      <c r="Q231" s="20">
        <f t="shared" si="60"/>
        <v>0</v>
      </c>
      <c r="R231" s="21">
        <v>64</v>
      </c>
      <c r="S231" s="22">
        <f t="shared" si="61"/>
        <v>30</v>
      </c>
      <c r="T231" s="22">
        <f t="shared" si="62"/>
        <v>0</v>
      </c>
      <c r="U231" s="22">
        <f t="shared" si="63"/>
        <v>0</v>
      </c>
      <c r="V231" s="22">
        <f t="shared" si="64"/>
        <v>0</v>
      </c>
      <c r="W231" s="22">
        <f>IFERROR(LARGE((#REF!),1),0)</f>
        <v>0</v>
      </c>
      <c r="X231" s="26">
        <v>30</v>
      </c>
      <c r="Y231" s="27"/>
      <c r="Z231" s="27"/>
      <c r="AA231" s="27"/>
      <c r="AB231" s="37"/>
      <c r="AC231" s="27"/>
    </row>
    <row r="232" spans="1:29" ht="15" customHeight="1" x14ac:dyDescent="0.3">
      <c r="A232" s="99" t="s">
        <v>188</v>
      </c>
      <c r="B232" s="100" t="s">
        <v>68</v>
      </c>
      <c r="C232" s="101" t="s">
        <v>69</v>
      </c>
      <c r="D232" s="107">
        <v>12</v>
      </c>
      <c r="E232" s="101" t="s">
        <v>25</v>
      </c>
      <c r="F232" s="103">
        <f t="shared" si="66"/>
        <v>2</v>
      </c>
      <c r="G232" s="104" t="s">
        <v>664</v>
      </c>
      <c r="H232" s="105" t="s">
        <v>551</v>
      </c>
      <c r="I232" s="36">
        <v>40533</v>
      </c>
      <c r="J232" s="17">
        <f t="shared" si="53"/>
        <v>88</v>
      </c>
      <c r="K232" s="18">
        <f t="shared" si="54"/>
        <v>75</v>
      </c>
      <c r="L232" s="19">
        <f t="shared" si="55"/>
        <v>75</v>
      </c>
      <c r="M232" s="20">
        <f t="shared" si="56"/>
        <v>0</v>
      </c>
      <c r="N232" s="20">
        <f t="shared" si="57"/>
        <v>0</v>
      </c>
      <c r="O232" s="20">
        <f t="shared" si="58"/>
        <v>0</v>
      </c>
      <c r="P232" s="20">
        <f t="shared" si="59"/>
        <v>0</v>
      </c>
      <c r="Q232" s="20">
        <f t="shared" si="60"/>
        <v>0</v>
      </c>
      <c r="R232" s="21">
        <v>13</v>
      </c>
      <c r="S232" s="22">
        <f t="shared" si="61"/>
        <v>75</v>
      </c>
      <c r="T232" s="22">
        <f t="shared" si="62"/>
        <v>0</v>
      </c>
      <c r="U232" s="22">
        <f t="shared" si="63"/>
        <v>0</v>
      </c>
      <c r="V232" s="22">
        <f t="shared" si="64"/>
        <v>0</v>
      </c>
      <c r="W232" s="22">
        <f>IFERROR(LARGE((#REF!),1),0)</f>
        <v>0</v>
      </c>
      <c r="X232" s="26">
        <v>75</v>
      </c>
      <c r="Y232" s="27"/>
      <c r="Z232" s="27"/>
      <c r="AA232" s="27"/>
      <c r="AB232" s="37"/>
      <c r="AC232" s="27"/>
    </row>
    <row r="233" spans="1:29" ht="15" customHeight="1" x14ac:dyDescent="0.3">
      <c r="A233" s="99" t="s">
        <v>188</v>
      </c>
      <c r="B233" s="125" t="s">
        <v>1995</v>
      </c>
      <c r="C233" s="126" t="s">
        <v>1219</v>
      </c>
      <c r="D233" s="107">
        <v>12</v>
      </c>
      <c r="E233" s="101" t="s">
        <v>25</v>
      </c>
      <c r="F233" s="103">
        <f t="shared" si="66"/>
        <v>3</v>
      </c>
      <c r="G233" s="117" t="s">
        <v>230</v>
      </c>
      <c r="H233" s="118" t="s">
        <v>1537</v>
      </c>
      <c r="I233" s="74">
        <v>40854</v>
      </c>
      <c r="J233" s="17">
        <f t="shared" si="53"/>
        <v>75</v>
      </c>
      <c r="K233" s="18">
        <f t="shared" si="54"/>
        <v>75</v>
      </c>
      <c r="L233" s="19">
        <f t="shared" si="55"/>
        <v>75</v>
      </c>
      <c r="M233" s="20">
        <f t="shared" si="56"/>
        <v>0</v>
      </c>
      <c r="N233" s="20">
        <f t="shared" si="57"/>
        <v>0</v>
      </c>
      <c r="O233" s="20">
        <f t="shared" si="58"/>
        <v>0</v>
      </c>
      <c r="P233" s="20">
        <f t="shared" si="59"/>
        <v>0</v>
      </c>
      <c r="Q233" s="20">
        <f t="shared" si="60"/>
        <v>0</v>
      </c>
      <c r="R233" s="21">
        <v>0</v>
      </c>
      <c r="S233" s="22">
        <f t="shared" si="61"/>
        <v>75</v>
      </c>
      <c r="T233" s="22">
        <f t="shared" si="62"/>
        <v>0</v>
      </c>
      <c r="U233" s="22">
        <f t="shared" si="63"/>
        <v>0</v>
      </c>
      <c r="V233" s="22">
        <f t="shared" si="64"/>
        <v>0</v>
      </c>
      <c r="W233" s="22">
        <f>IFERROR(LARGE((#REF!),1),0)</f>
        <v>0</v>
      </c>
      <c r="X233" s="26">
        <v>75</v>
      </c>
      <c r="Y233" s="27"/>
      <c r="Z233" s="27"/>
      <c r="AA233" s="27"/>
      <c r="AB233" s="37"/>
      <c r="AC233" s="24"/>
    </row>
    <row r="234" spans="1:29" ht="15" customHeight="1" x14ac:dyDescent="0.3">
      <c r="A234" s="99" t="s">
        <v>188</v>
      </c>
      <c r="B234" s="100" t="s">
        <v>173</v>
      </c>
      <c r="C234" s="101" t="s">
        <v>115</v>
      </c>
      <c r="D234" s="134">
        <v>1</v>
      </c>
      <c r="E234" s="135" t="s">
        <v>75</v>
      </c>
      <c r="F234" s="103">
        <f t="shared" si="66"/>
        <v>4</v>
      </c>
      <c r="G234" s="192" t="s">
        <v>552</v>
      </c>
      <c r="H234" s="105" t="s">
        <v>647</v>
      </c>
      <c r="I234" s="193">
        <v>40483</v>
      </c>
      <c r="J234" s="17">
        <f t="shared" si="53"/>
        <v>70</v>
      </c>
      <c r="K234" s="18">
        <f t="shared" si="54"/>
        <v>45</v>
      </c>
      <c r="L234" s="19">
        <f t="shared" si="55"/>
        <v>45</v>
      </c>
      <c r="M234" s="20">
        <f t="shared" si="56"/>
        <v>0</v>
      </c>
      <c r="N234" s="20">
        <f t="shared" si="57"/>
        <v>0</v>
      </c>
      <c r="O234" s="20">
        <f t="shared" si="58"/>
        <v>0</v>
      </c>
      <c r="P234" s="20">
        <f t="shared" si="59"/>
        <v>0</v>
      </c>
      <c r="Q234" s="20">
        <f t="shared" si="60"/>
        <v>0</v>
      </c>
      <c r="R234" s="21">
        <v>25</v>
      </c>
      <c r="S234" s="22">
        <f t="shared" si="61"/>
        <v>45</v>
      </c>
      <c r="T234" s="22">
        <f t="shared" si="62"/>
        <v>0</v>
      </c>
      <c r="U234" s="22">
        <f t="shared" si="63"/>
        <v>0</v>
      </c>
      <c r="V234" s="22">
        <f t="shared" si="64"/>
        <v>0</v>
      </c>
      <c r="W234" s="22">
        <f>IFERROR(LARGE((#REF!),1),0)</f>
        <v>0</v>
      </c>
      <c r="X234" s="26">
        <v>45</v>
      </c>
      <c r="Y234" s="27"/>
      <c r="Z234" s="27"/>
      <c r="AA234" s="27"/>
      <c r="AB234" s="27"/>
      <c r="AC234" s="27"/>
    </row>
    <row r="235" spans="1:29" ht="15" customHeight="1" x14ac:dyDescent="0.3">
      <c r="A235" s="99" t="s">
        <v>188</v>
      </c>
      <c r="B235" s="100" t="s">
        <v>1199</v>
      </c>
      <c r="C235" s="101" t="s">
        <v>1198</v>
      </c>
      <c r="D235" s="134">
        <v>9</v>
      </c>
      <c r="E235" s="135" t="s">
        <v>33</v>
      </c>
      <c r="F235" s="103">
        <f t="shared" si="66"/>
        <v>5</v>
      </c>
      <c r="G235" s="192" t="s">
        <v>200</v>
      </c>
      <c r="H235" s="105" t="s">
        <v>549</v>
      </c>
      <c r="I235" s="193">
        <v>40422</v>
      </c>
      <c r="J235" s="17">
        <f t="shared" si="53"/>
        <v>63</v>
      </c>
      <c r="K235" s="18">
        <f t="shared" si="54"/>
        <v>30</v>
      </c>
      <c r="L235" s="19">
        <f t="shared" si="55"/>
        <v>30</v>
      </c>
      <c r="M235" s="20">
        <f t="shared" si="56"/>
        <v>0</v>
      </c>
      <c r="N235" s="20">
        <f t="shared" si="57"/>
        <v>0</v>
      </c>
      <c r="O235" s="20">
        <f t="shared" si="58"/>
        <v>0</v>
      </c>
      <c r="P235" s="20">
        <f t="shared" si="59"/>
        <v>0</v>
      </c>
      <c r="Q235" s="20">
        <f t="shared" si="60"/>
        <v>0</v>
      </c>
      <c r="R235" s="21">
        <v>33</v>
      </c>
      <c r="S235" s="22">
        <f t="shared" si="61"/>
        <v>30</v>
      </c>
      <c r="T235" s="22">
        <f t="shared" si="62"/>
        <v>0</v>
      </c>
      <c r="U235" s="22">
        <f t="shared" si="63"/>
        <v>0</v>
      </c>
      <c r="V235" s="22">
        <f t="shared" si="64"/>
        <v>0</v>
      </c>
      <c r="W235" s="22">
        <f>IFERROR(LARGE((#REF!),1),0)</f>
        <v>0</v>
      </c>
      <c r="X235" s="26">
        <v>30</v>
      </c>
      <c r="Y235" s="27"/>
      <c r="Z235" s="27"/>
      <c r="AA235" s="27"/>
      <c r="AB235" s="37"/>
      <c r="AC235" s="27"/>
    </row>
    <row r="236" spans="1:29" ht="15" customHeight="1" x14ac:dyDescent="0.3">
      <c r="A236" s="99" t="s">
        <v>188</v>
      </c>
      <c r="B236" s="100" t="s">
        <v>646</v>
      </c>
      <c r="C236" s="101" t="s">
        <v>547</v>
      </c>
      <c r="D236" s="134">
        <v>12</v>
      </c>
      <c r="E236" s="135" t="s">
        <v>25</v>
      </c>
      <c r="F236" s="103">
        <f t="shared" si="66"/>
        <v>6</v>
      </c>
      <c r="G236" s="192" t="s">
        <v>164</v>
      </c>
      <c r="H236" s="105" t="s">
        <v>548</v>
      </c>
      <c r="I236" s="193">
        <v>40257</v>
      </c>
      <c r="J236" s="17">
        <f t="shared" si="53"/>
        <v>60</v>
      </c>
      <c r="K236" s="18">
        <f t="shared" si="54"/>
        <v>12</v>
      </c>
      <c r="L236" s="19">
        <f t="shared" si="55"/>
        <v>12</v>
      </c>
      <c r="M236" s="20">
        <f t="shared" si="56"/>
        <v>0</v>
      </c>
      <c r="N236" s="20">
        <f t="shared" si="57"/>
        <v>0</v>
      </c>
      <c r="O236" s="20">
        <f t="shared" si="58"/>
        <v>0</v>
      </c>
      <c r="P236" s="20">
        <f t="shared" si="59"/>
        <v>0</v>
      </c>
      <c r="Q236" s="20">
        <f t="shared" si="60"/>
        <v>0</v>
      </c>
      <c r="R236" s="21">
        <v>48</v>
      </c>
      <c r="S236" s="22">
        <f t="shared" si="61"/>
        <v>12</v>
      </c>
      <c r="T236" s="22">
        <f t="shared" si="62"/>
        <v>0</v>
      </c>
      <c r="U236" s="22">
        <f t="shared" si="63"/>
        <v>0</v>
      </c>
      <c r="V236" s="22">
        <f t="shared" si="64"/>
        <v>0</v>
      </c>
      <c r="W236" s="22">
        <f>IFERROR(LARGE((#REF!),1),0)</f>
        <v>0</v>
      </c>
      <c r="X236" s="26">
        <v>12</v>
      </c>
      <c r="Y236" s="27"/>
      <c r="Z236" s="27"/>
      <c r="AA236" s="27"/>
      <c r="AB236" s="37"/>
      <c r="AC236" s="27"/>
    </row>
    <row r="237" spans="1:29" ht="15" customHeight="1" x14ac:dyDescent="0.3">
      <c r="A237" s="99" t="s">
        <v>188</v>
      </c>
      <c r="B237" s="100" t="s">
        <v>639</v>
      </c>
      <c r="C237" s="101" t="s">
        <v>377</v>
      </c>
      <c r="D237" s="134">
        <v>12</v>
      </c>
      <c r="E237" s="135" t="s">
        <v>25</v>
      </c>
      <c r="F237" s="103">
        <f t="shared" si="66"/>
        <v>7</v>
      </c>
      <c r="G237" s="192" t="s">
        <v>166</v>
      </c>
      <c r="H237" s="105" t="s">
        <v>578</v>
      </c>
      <c r="I237" s="193">
        <v>40404</v>
      </c>
      <c r="J237" s="17">
        <f t="shared" si="53"/>
        <v>46</v>
      </c>
      <c r="K237" s="18">
        <f t="shared" si="54"/>
        <v>30</v>
      </c>
      <c r="L237" s="19">
        <f t="shared" si="55"/>
        <v>30</v>
      </c>
      <c r="M237" s="20">
        <f t="shared" si="56"/>
        <v>0</v>
      </c>
      <c r="N237" s="20">
        <f t="shared" si="57"/>
        <v>0</v>
      </c>
      <c r="O237" s="20">
        <f t="shared" si="58"/>
        <v>0</v>
      </c>
      <c r="P237" s="20">
        <f t="shared" si="59"/>
        <v>0</v>
      </c>
      <c r="Q237" s="20">
        <f t="shared" si="60"/>
        <v>0</v>
      </c>
      <c r="R237" s="21">
        <v>16</v>
      </c>
      <c r="S237" s="22">
        <f t="shared" si="61"/>
        <v>30</v>
      </c>
      <c r="T237" s="22">
        <f t="shared" si="62"/>
        <v>0</v>
      </c>
      <c r="U237" s="22">
        <f t="shared" si="63"/>
        <v>0</v>
      </c>
      <c r="V237" s="22">
        <f t="shared" si="64"/>
        <v>0</v>
      </c>
      <c r="W237" s="22">
        <f>IFERROR(LARGE((#REF!),1),0)</f>
        <v>0</v>
      </c>
      <c r="X237" s="26">
        <v>30</v>
      </c>
      <c r="Y237" s="27"/>
      <c r="Z237" s="27"/>
      <c r="AA237" s="27"/>
      <c r="AB237" s="37"/>
      <c r="AC237" s="24"/>
    </row>
    <row r="238" spans="1:29" ht="15" customHeight="1" x14ac:dyDescent="0.3">
      <c r="A238" s="99" t="s">
        <v>188</v>
      </c>
      <c r="B238" s="100" t="s">
        <v>77</v>
      </c>
      <c r="C238" s="101" t="s">
        <v>78</v>
      </c>
      <c r="D238" s="134">
        <v>16</v>
      </c>
      <c r="E238" s="135" t="s">
        <v>44</v>
      </c>
      <c r="F238" s="103">
        <f t="shared" si="66"/>
        <v>8</v>
      </c>
      <c r="G238" s="192" t="s">
        <v>171</v>
      </c>
      <c r="H238" s="105" t="s">
        <v>564</v>
      </c>
      <c r="I238" s="193">
        <v>40335</v>
      </c>
      <c r="J238" s="17">
        <f t="shared" si="53"/>
        <v>45</v>
      </c>
      <c r="K238" s="18">
        <f t="shared" si="54"/>
        <v>45</v>
      </c>
      <c r="L238" s="19">
        <f t="shared" si="55"/>
        <v>45</v>
      </c>
      <c r="M238" s="20">
        <f t="shared" si="56"/>
        <v>0</v>
      </c>
      <c r="N238" s="20">
        <f t="shared" si="57"/>
        <v>0</v>
      </c>
      <c r="O238" s="20">
        <f t="shared" si="58"/>
        <v>0</v>
      </c>
      <c r="P238" s="20">
        <f t="shared" si="59"/>
        <v>0</v>
      </c>
      <c r="Q238" s="20">
        <f t="shared" si="60"/>
        <v>0</v>
      </c>
      <c r="R238" s="21">
        <v>0</v>
      </c>
      <c r="S238" s="22">
        <f t="shared" si="61"/>
        <v>45</v>
      </c>
      <c r="T238" s="22">
        <f t="shared" si="62"/>
        <v>0</v>
      </c>
      <c r="U238" s="22">
        <f t="shared" si="63"/>
        <v>0</v>
      </c>
      <c r="V238" s="22">
        <f t="shared" si="64"/>
        <v>0</v>
      </c>
      <c r="W238" s="22">
        <f>IFERROR(LARGE((#REF!),1),0)</f>
        <v>0</v>
      </c>
      <c r="X238" s="26">
        <v>45</v>
      </c>
      <c r="Y238" s="27"/>
      <c r="Z238" s="27"/>
      <c r="AA238" s="27"/>
      <c r="AB238" s="37"/>
      <c r="AC238" s="24"/>
    </row>
    <row r="239" spans="1:29" ht="15" customHeight="1" x14ac:dyDescent="0.3">
      <c r="A239" s="99" t="s">
        <v>188</v>
      </c>
      <c r="B239" s="100" t="s">
        <v>611</v>
      </c>
      <c r="C239" s="101" t="s">
        <v>364</v>
      </c>
      <c r="D239" s="134">
        <v>19</v>
      </c>
      <c r="E239" s="135" t="s">
        <v>46</v>
      </c>
      <c r="F239" s="103">
        <f t="shared" si="66"/>
        <v>9</v>
      </c>
      <c r="G239" s="192" t="s">
        <v>557</v>
      </c>
      <c r="H239" s="105" t="s">
        <v>558</v>
      </c>
      <c r="I239" s="193">
        <v>40270</v>
      </c>
      <c r="J239" s="17">
        <f t="shared" si="53"/>
        <v>44</v>
      </c>
      <c r="K239" s="18">
        <f t="shared" si="54"/>
        <v>30</v>
      </c>
      <c r="L239" s="19">
        <f t="shared" si="55"/>
        <v>30</v>
      </c>
      <c r="M239" s="20">
        <f t="shared" si="56"/>
        <v>0</v>
      </c>
      <c r="N239" s="20">
        <f t="shared" si="57"/>
        <v>0</v>
      </c>
      <c r="O239" s="20">
        <f t="shared" si="58"/>
        <v>0</v>
      </c>
      <c r="P239" s="20">
        <f t="shared" si="59"/>
        <v>0</v>
      </c>
      <c r="Q239" s="20">
        <f t="shared" si="60"/>
        <v>0</v>
      </c>
      <c r="R239" s="21">
        <v>14</v>
      </c>
      <c r="S239" s="22">
        <f t="shared" si="61"/>
        <v>30</v>
      </c>
      <c r="T239" s="22">
        <f t="shared" si="62"/>
        <v>0</v>
      </c>
      <c r="U239" s="22">
        <f t="shared" si="63"/>
        <v>0</v>
      </c>
      <c r="V239" s="22">
        <f t="shared" si="64"/>
        <v>0</v>
      </c>
      <c r="W239" s="22">
        <f>IFERROR(LARGE((#REF!),1),0)</f>
        <v>0</v>
      </c>
      <c r="X239" s="26">
        <v>30</v>
      </c>
      <c r="Y239" s="27"/>
      <c r="Z239" s="27"/>
      <c r="AA239" s="27"/>
      <c r="AB239" s="37"/>
      <c r="AC239" s="24"/>
    </row>
    <row r="240" spans="1:29" ht="15" customHeight="1" x14ac:dyDescent="0.3">
      <c r="A240" s="99" t="s">
        <v>188</v>
      </c>
      <c r="B240" s="100" t="s">
        <v>639</v>
      </c>
      <c r="C240" s="101" t="s">
        <v>377</v>
      </c>
      <c r="D240" s="107">
        <v>12</v>
      </c>
      <c r="E240" s="101" t="s">
        <v>25</v>
      </c>
      <c r="F240" s="103">
        <f t="shared" si="66"/>
        <v>10</v>
      </c>
      <c r="G240" s="104" t="s">
        <v>278</v>
      </c>
      <c r="H240" s="105" t="s">
        <v>555</v>
      </c>
      <c r="I240" s="36">
        <v>40293</v>
      </c>
      <c r="J240" s="17">
        <f t="shared" si="53"/>
        <v>33</v>
      </c>
      <c r="K240" s="18">
        <f t="shared" si="54"/>
        <v>5</v>
      </c>
      <c r="L240" s="19">
        <f t="shared" si="55"/>
        <v>5</v>
      </c>
      <c r="M240" s="20">
        <f t="shared" si="56"/>
        <v>0</v>
      </c>
      <c r="N240" s="20">
        <f t="shared" si="57"/>
        <v>0</v>
      </c>
      <c r="O240" s="20">
        <f t="shared" si="58"/>
        <v>0</v>
      </c>
      <c r="P240" s="20">
        <f t="shared" si="59"/>
        <v>0</v>
      </c>
      <c r="Q240" s="20">
        <f t="shared" si="60"/>
        <v>0</v>
      </c>
      <c r="R240" s="21">
        <v>28</v>
      </c>
      <c r="S240" s="22">
        <f t="shared" si="61"/>
        <v>5</v>
      </c>
      <c r="T240" s="22">
        <f t="shared" si="62"/>
        <v>0</v>
      </c>
      <c r="U240" s="22">
        <f t="shared" si="63"/>
        <v>0</v>
      </c>
      <c r="V240" s="22">
        <f t="shared" si="64"/>
        <v>0</v>
      </c>
      <c r="W240" s="22">
        <f>IFERROR(LARGE((#REF!),1),0)</f>
        <v>0</v>
      </c>
      <c r="X240" s="26">
        <v>5</v>
      </c>
      <c r="Y240" s="27"/>
      <c r="Z240" s="27"/>
      <c r="AA240" s="27"/>
      <c r="AB240" s="27"/>
      <c r="AC240" s="27"/>
    </row>
    <row r="241" spans="1:29" ht="15" customHeight="1" x14ac:dyDescent="0.3">
      <c r="A241" s="99" t="s">
        <v>188</v>
      </c>
      <c r="B241" s="100" t="s">
        <v>639</v>
      </c>
      <c r="C241" s="127" t="s">
        <v>377</v>
      </c>
      <c r="D241" s="134">
        <v>12</v>
      </c>
      <c r="E241" s="135" t="s">
        <v>25</v>
      </c>
      <c r="F241" s="103">
        <f t="shared" si="66"/>
        <v>11</v>
      </c>
      <c r="G241" s="192" t="s">
        <v>214</v>
      </c>
      <c r="H241" s="105" t="s">
        <v>666</v>
      </c>
      <c r="I241" s="193">
        <v>40358</v>
      </c>
      <c r="J241" s="17">
        <f t="shared" si="53"/>
        <v>28</v>
      </c>
      <c r="K241" s="18">
        <f t="shared" si="54"/>
        <v>15</v>
      </c>
      <c r="L241" s="19">
        <f t="shared" si="55"/>
        <v>15</v>
      </c>
      <c r="M241" s="20">
        <f t="shared" si="56"/>
        <v>0</v>
      </c>
      <c r="N241" s="20">
        <f t="shared" si="57"/>
        <v>0</v>
      </c>
      <c r="O241" s="20">
        <f t="shared" si="58"/>
        <v>0</v>
      </c>
      <c r="P241" s="20">
        <f t="shared" si="59"/>
        <v>0</v>
      </c>
      <c r="Q241" s="20">
        <f t="shared" si="60"/>
        <v>0</v>
      </c>
      <c r="R241" s="21">
        <v>13</v>
      </c>
      <c r="S241" s="22">
        <f t="shared" si="61"/>
        <v>15</v>
      </c>
      <c r="T241" s="22">
        <f t="shared" si="62"/>
        <v>0</v>
      </c>
      <c r="U241" s="22">
        <f t="shared" si="63"/>
        <v>0</v>
      </c>
      <c r="V241" s="22">
        <f t="shared" si="64"/>
        <v>0</v>
      </c>
      <c r="W241" s="22">
        <f>IFERROR(LARGE((#REF!),1),0)</f>
        <v>0</v>
      </c>
      <c r="X241" s="26">
        <v>15</v>
      </c>
      <c r="Y241" s="27"/>
      <c r="Z241" s="27"/>
      <c r="AA241" s="27"/>
      <c r="AB241" s="37"/>
      <c r="AC241" s="27"/>
    </row>
    <row r="242" spans="1:29" ht="15" customHeight="1" x14ac:dyDescent="0.3">
      <c r="A242" s="99" t="s">
        <v>188</v>
      </c>
      <c r="B242" s="100" t="s">
        <v>87</v>
      </c>
      <c r="C242" s="101" t="s">
        <v>88</v>
      </c>
      <c r="D242" s="134">
        <v>1</v>
      </c>
      <c r="E242" s="135" t="s">
        <v>75</v>
      </c>
      <c r="F242" s="103">
        <f t="shared" si="66"/>
        <v>12</v>
      </c>
      <c r="G242" s="192" t="s">
        <v>567</v>
      </c>
      <c r="H242" s="105" t="s">
        <v>311</v>
      </c>
      <c r="I242" s="193">
        <v>40317</v>
      </c>
      <c r="J242" s="17">
        <f t="shared" si="53"/>
        <v>25</v>
      </c>
      <c r="K242" s="18">
        <f t="shared" si="54"/>
        <v>0</v>
      </c>
      <c r="L242" s="19">
        <f t="shared" si="55"/>
        <v>0</v>
      </c>
      <c r="M242" s="20">
        <f t="shared" si="56"/>
        <v>0</v>
      </c>
      <c r="N242" s="20">
        <f t="shared" si="57"/>
        <v>0</v>
      </c>
      <c r="O242" s="20">
        <f t="shared" si="58"/>
        <v>0</v>
      </c>
      <c r="P242" s="20">
        <f t="shared" si="59"/>
        <v>0</v>
      </c>
      <c r="Q242" s="20">
        <f t="shared" si="60"/>
        <v>0</v>
      </c>
      <c r="R242" s="21">
        <v>25</v>
      </c>
      <c r="S242" s="22">
        <f t="shared" si="61"/>
        <v>0</v>
      </c>
      <c r="T242" s="22">
        <f t="shared" si="62"/>
        <v>0</v>
      </c>
      <c r="U242" s="22">
        <f t="shared" si="63"/>
        <v>0</v>
      </c>
      <c r="V242" s="22">
        <f t="shared" si="64"/>
        <v>0</v>
      </c>
      <c r="W242" s="22">
        <f>IFERROR(LARGE((#REF!),1),0)</f>
        <v>0</v>
      </c>
      <c r="X242" s="26"/>
      <c r="Y242" s="27"/>
      <c r="Z242" s="27"/>
      <c r="AA242" s="27"/>
      <c r="AB242" s="37"/>
      <c r="AC242" s="24"/>
    </row>
    <row r="243" spans="1:29" ht="15" customHeight="1" x14ac:dyDescent="0.3">
      <c r="A243" s="99" t="s">
        <v>188</v>
      </c>
      <c r="B243" s="106" t="s">
        <v>1203</v>
      </c>
      <c r="C243" s="110" t="s">
        <v>220</v>
      </c>
      <c r="D243" s="112">
        <v>8</v>
      </c>
      <c r="E243" s="110" t="s">
        <v>49</v>
      </c>
      <c r="F243" s="103">
        <f t="shared" si="66"/>
        <v>13</v>
      </c>
      <c r="G243" s="104" t="s">
        <v>198</v>
      </c>
      <c r="H243" s="105" t="s">
        <v>740</v>
      </c>
      <c r="I243" s="36">
        <v>40392</v>
      </c>
      <c r="J243" s="17">
        <f t="shared" si="53"/>
        <v>20</v>
      </c>
      <c r="K243" s="18">
        <f t="shared" si="54"/>
        <v>12</v>
      </c>
      <c r="L243" s="19">
        <f t="shared" si="55"/>
        <v>12</v>
      </c>
      <c r="M243" s="20">
        <f t="shared" si="56"/>
        <v>0</v>
      </c>
      <c r="N243" s="20">
        <f t="shared" si="57"/>
        <v>0</v>
      </c>
      <c r="O243" s="20">
        <f t="shared" si="58"/>
        <v>0</v>
      </c>
      <c r="P243" s="20">
        <f t="shared" si="59"/>
        <v>0</v>
      </c>
      <c r="Q243" s="20">
        <f t="shared" si="60"/>
        <v>0</v>
      </c>
      <c r="R243" s="21">
        <v>8</v>
      </c>
      <c r="S243" s="22">
        <f t="shared" si="61"/>
        <v>12</v>
      </c>
      <c r="T243" s="22">
        <f t="shared" si="62"/>
        <v>0</v>
      </c>
      <c r="U243" s="22">
        <f t="shared" si="63"/>
        <v>0</v>
      </c>
      <c r="V243" s="22">
        <f t="shared" si="64"/>
        <v>0</v>
      </c>
      <c r="W243" s="22">
        <f>IFERROR(LARGE((#REF!),1),0)</f>
        <v>0</v>
      </c>
      <c r="X243" s="26">
        <v>12</v>
      </c>
      <c r="Y243" s="27"/>
      <c r="Z243" s="27"/>
      <c r="AA243" s="27"/>
      <c r="AB243" s="28"/>
      <c r="AC243" s="28"/>
    </row>
    <row r="244" spans="1:29" ht="15" customHeight="1" x14ac:dyDescent="0.3">
      <c r="A244" s="99" t="s">
        <v>188</v>
      </c>
      <c r="B244" s="111" t="s">
        <v>373</v>
      </c>
      <c r="C244" s="110" t="s">
        <v>374</v>
      </c>
      <c r="D244" s="112">
        <v>18</v>
      </c>
      <c r="E244" s="110" t="s">
        <v>71</v>
      </c>
      <c r="F244" s="103">
        <f t="shared" si="66"/>
        <v>14</v>
      </c>
      <c r="G244" s="113" t="s">
        <v>648</v>
      </c>
      <c r="H244" s="114" t="s">
        <v>554</v>
      </c>
      <c r="I244" s="73">
        <v>40482</v>
      </c>
      <c r="J244" s="17">
        <f t="shared" si="53"/>
        <v>19</v>
      </c>
      <c r="K244" s="18">
        <f t="shared" si="54"/>
        <v>0</v>
      </c>
      <c r="L244" s="19">
        <f t="shared" si="55"/>
        <v>0</v>
      </c>
      <c r="M244" s="20">
        <f t="shared" si="56"/>
        <v>0</v>
      </c>
      <c r="N244" s="20">
        <f t="shared" si="57"/>
        <v>0</v>
      </c>
      <c r="O244" s="20">
        <f t="shared" si="58"/>
        <v>0</v>
      </c>
      <c r="P244" s="20">
        <f t="shared" si="59"/>
        <v>0</v>
      </c>
      <c r="Q244" s="20">
        <f t="shared" si="60"/>
        <v>0</v>
      </c>
      <c r="R244" s="21">
        <v>19</v>
      </c>
      <c r="S244" s="22">
        <f t="shared" si="61"/>
        <v>0</v>
      </c>
      <c r="T244" s="22">
        <f t="shared" si="62"/>
        <v>0</v>
      </c>
      <c r="U244" s="22">
        <f t="shared" si="63"/>
        <v>0</v>
      </c>
      <c r="V244" s="22">
        <f t="shared" si="64"/>
        <v>0</v>
      </c>
      <c r="W244" s="22">
        <f>IFERROR(LARGE((#REF!),1),0)</f>
        <v>0</v>
      </c>
      <c r="X244" s="26"/>
      <c r="Y244" s="27"/>
      <c r="Z244" s="27"/>
      <c r="AA244" s="27"/>
      <c r="AB244" s="37"/>
      <c r="AC244" s="37"/>
    </row>
    <row r="245" spans="1:29" ht="15" customHeight="1" x14ac:dyDescent="0.3">
      <c r="A245" s="99" t="s">
        <v>188</v>
      </c>
      <c r="B245" s="111" t="s">
        <v>1201</v>
      </c>
      <c r="C245" s="110" t="s">
        <v>1200</v>
      </c>
      <c r="D245" s="112">
        <v>3</v>
      </c>
      <c r="E245" s="110" t="s">
        <v>39</v>
      </c>
      <c r="F245" s="103">
        <f t="shared" si="66"/>
        <v>15</v>
      </c>
      <c r="G245" s="113" t="s">
        <v>705</v>
      </c>
      <c r="H245" s="114" t="s">
        <v>516</v>
      </c>
      <c r="I245" s="73">
        <v>40280</v>
      </c>
      <c r="J245" s="17">
        <f t="shared" si="53"/>
        <v>18</v>
      </c>
      <c r="K245" s="18">
        <f t="shared" si="54"/>
        <v>15</v>
      </c>
      <c r="L245" s="19">
        <f t="shared" si="55"/>
        <v>15</v>
      </c>
      <c r="M245" s="20">
        <f t="shared" si="56"/>
        <v>0</v>
      </c>
      <c r="N245" s="20">
        <f t="shared" si="57"/>
        <v>0</v>
      </c>
      <c r="O245" s="20">
        <f t="shared" si="58"/>
        <v>0</v>
      </c>
      <c r="P245" s="20">
        <f t="shared" si="59"/>
        <v>0</v>
      </c>
      <c r="Q245" s="20">
        <f t="shared" si="60"/>
        <v>0</v>
      </c>
      <c r="R245" s="21">
        <v>3</v>
      </c>
      <c r="S245" s="22">
        <f t="shared" si="61"/>
        <v>15</v>
      </c>
      <c r="T245" s="22">
        <f t="shared" si="62"/>
        <v>0</v>
      </c>
      <c r="U245" s="22">
        <f t="shared" si="63"/>
        <v>0</v>
      </c>
      <c r="V245" s="22">
        <f t="shared" si="64"/>
        <v>0</v>
      </c>
      <c r="W245" s="22">
        <f>IFERROR(LARGE((#REF!),1),0)</f>
        <v>0</v>
      </c>
      <c r="X245" s="26">
        <v>15</v>
      </c>
      <c r="Y245" s="27"/>
      <c r="Z245" s="27"/>
      <c r="AA245" s="27"/>
      <c r="AB245" s="37"/>
      <c r="AC245" s="37"/>
    </row>
    <row r="246" spans="1:29" ht="15" customHeight="1" x14ac:dyDescent="0.3">
      <c r="A246" s="99" t="s">
        <v>188</v>
      </c>
      <c r="B246" s="178" t="s">
        <v>2028</v>
      </c>
      <c r="C246" s="108" t="s">
        <v>1331</v>
      </c>
      <c r="D246" s="112">
        <v>9</v>
      </c>
      <c r="E246" s="135" t="s">
        <v>33</v>
      </c>
      <c r="F246" s="103">
        <f t="shared" si="66"/>
        <v>16</v>
      </c>
      <c r="G246" s="115" t="s">
        <v>1538</v>
      </c>
      <c r="H246" s="116" t="s">
        <v>1539</v>
      </c>
      <c r="I246" s="71">
        <v>40639</v>
      </c>
      <c r="J246" s="17">
        <f t="shared" si="53"/>
        <v>15</v>
      </c>
      <c r="K246" s="18">
        <f t="shared" si="54"/>
        <v>15</v>
      </c>
      <c r="L246" s="19">
        <f t="shared" si="55"/>
        <v>15</v>
      </c>
      <c r="M246" s="20">
        <f t="shared" si="56"/>
        <v>0</v>
      </c>
      <c r="N246" s="20">
        <f t="shared" si="57"/>
        <v>0</v>
      </c>
      <c r="O246" s="20">
        <f t="shared" si="58"/>
        <v>0</v>
      </c>
      <c r="P246" s="20">
        <f t="shared" si="59"/>
        <v>0</v>
      </c>
      <c r="Q246" s="20">
        <f t="shared" si="60"/>
        <v>0</v>
      </c>
      <c r="R246" s="21">
        <v>0</v>
      </c>
      <c r="S246" s="22">
        <f t="shared" si="61"/>
        <v>15</v>
      </c>
      <c r="T246" s="22">
        <f t="shared" si="62"/>
        <v>0</v>
      </c>
      <c r="U246" s="22">
        <f t="shared" si="63"/>
        <v>0</v>
      </c>
      <c r="V246" s="22">
        <f t="shared" si="64"/>
        <v>0</v>
      </c>
      <c r="W246" s="22">
        <f>IFERROR(LARGE((#REF!),1),0)</f>
        <v>0</v>
      </c>
      <c r="X246" s="26">
        <v>15</v>
      </c>
      <c r="Y246" s="27"/>
      <c r="Z246" s="27"/>
      <c r="AA246" s="27"/>
      <c r="AB246" s="37"/>
      <c r="AC246" s="53"/>
    </row>
    <row r="247" spans="1:29" ht="15" customHeight="1" x14ac:dyDescent="0.3">
      <c r="A247" s="99" t="s">
        <v>188</v>
      </c>
      <c r="B247" s="111" t="s">
        <v>1025</v>
      </c>
      <c r="C247" s="110" t="s">
        <v>993</v>
      </c>
      <c r="D247" s="112">
        <v>15</v>
      </c>
      <c r="E247" s="135" t="s">
        <v>29</v>
      </c>
      <c r="F247" s="103">
        <f t="shared" si="66"/>
        <v>17</v>
      </c>
      <c r="G247" s="113" t="s">
        <v>553</v>
      </c>
      <c r="H247" s="114" t="s">
        <v>994</v>
      </c>
      <c r="I247" s="73">
        <v>40436</v>
      </c>
      <c r="J247" s="17">
        <f t="shared" si="53"/>
        <v>15</v>
      </c>
      <c r="K247" s="18">
        <f t="shared" si="54"/>
        <v>5</v>
      </c>
      <c r="L247" s="19">
        <f t="shared" si="55"/>
        <v>5</v>
      </c>
      <c r="M247" s="20">
        <f t="shared" si="56"/>
        <v>0</v>
      </c>
      <c r="N247" s="20">
        <f t="shared" si="57"/>
        <v>0</v>
      </c>
      <c r="O247" s="20">
        <f t="shared" si="58"/>
        <v>0</v>
      </c>
      <c r="P247" s="20">
        <f t="shared" si="59"/>
        <v>0</v>
      </c>
      <c r="Q247" s="20">
        <f t="shared" si="60"/>
        <v>0</v>
      </c>
      <c r="R247" s="21">
        <v>10</v>
      </c>
      <c r="S247" s="22">
        <f t="shared" si="61"/>
        <v>5</v>
      </c>
      <c r="T247" s="22">
        <f t="shared" si="62"/>
        <v>0</v>
      </c>
      <c r="U247" s="22">
        <f t="shared" si="63"/>
        <v>0</v>
      </c>
      <c r="V247" s="22">
        <f t="shared" si="64"/>
        <v>0</v>
      </c>
      <c r="W247" s="22">
        <f>IFERROR(LARGE((#REF!),1),0)</f>
        <v>0</v>
      </c>
      <c r="X247" s="26">
        <v>5</v>
      </c>
      <c r="Y247" s="27"/>
      <c r="Z247" s="27"/>
      <c r="AA247" s="27"/>
      <c r="AB247" s="37"/>
      <c r="AC247" s="37"/>
    </row>
    <row r="248" spans="1:29" ht="15" customHeight="1" x14ac:dyDescent="0.3">
      <c r="A248" s="99" t="s">
        <v>188</v>
      </c>
      <c r="B248" s="111" t="s">
        <v>274</v>
      </c>
      <c r="C248" s="110" t="s">
        <v>217</v>
      </c>
      <c r="D248" s="110">
        <v>4</v>
      </c>
      <c r="E248" s="110" t="s">
        <v>81</v>
      </c>
      <c r="F248" s="103">
        <f t="shared" si="66"/>
        <v>18</v>
      </c>
      <c r="G248" s="113" t="s">
        <v>1134</v>
      </c>
      <c r="H248" s="114" t="s">
        <v>1135</v>
      </c>
      <c r="I248" s="73">
        <v>40306</v>
      </c>
      <c r="J248" s="17">
        <f t="shared" si="53"/>
        <v>15</v>
      </c>
      <c r="K248" s="18">
        <f t="shared" si="54"/>
        <v>15</v>
      </c>
      <c r="L248" s="19">
        <f t="shared" si="55"/>
        <v>15</v>
      </c>
      <c r="M248" s="20">
        <f t="shared" si="56"/>
        <v>0</v>
      </c>
      <c r="N248" s="20">
        <f t="shared" si="57"/>
        <v>0</v>
      </c>
      <c r="O248" s="20">
        <f t="shared" si="58"/>
        <v>0</v>
      </c>
      <c r="P248" s="20">
        <f t="shared" si="59"/>
        <v>0</v>
      </c>
      <c r="Q248" s="20">
        <f t="shared" si="60"/>
        <v>0</v>
      </c>
      <c r="R248" s="21">
        <v>0</v>
      </c>
      <c r="S248" s="22">
        <f t="shared" si="61"/>
        <v>15</v>
      </c>
      <c r="T248" s="22">
        <f t="shared" si="62"/>
        <v>0</v>
      </c>
      <c r="U248" s="22">
        <f t="shared" si="63"/>
        <v>0</v>
      </c>
      <c r="V248" s="22">
        <f t="shared" si="64"/>
        <v>0</v>
      </c>
      <c r="W248" s="22">
        <f>IFERROR(LARGE((#REF!),1),0)</f>
        <v>0</v>
      </c>
      <c r="X248" s="26">
        <v>15</v>
      </c>
      <c r="Y248" s="27"/>
      <c r="Z248" s="27"/>
      <c r="AA248" s="27"/>
      <c r="AB248" s="37"/>
      <c r="AC248" s="37"/>
    </row>
    <row r="249" spans="1:29" ht="15" customHeight="1" x14ac:dyDescent="0.3">
      <c r="A249" s="99" t="s">
        <v>188</v>
      </c>
      <c r="B249" s="111" t="s">
        <v>1164</v>
      </c>
      <c r="C249" s="110" t="s">
        <v>1074</v>
      </c>
      <c r="D249" s="112">
        <v>16</v>
      </c>
      <c r="E249" s="101" t="s">
        <v>44</v>
      </c>
      <c r="F249" s="103">
        <f t="shared" si="66"/>
        <v>19</v>
      </c>
      <c r="G249" s="113" t="s">
        <v>1130</v>
      </c>
      <c r="H249" s="114" t="s">
        <v>333</v>
      </c>
      <c r="I249" s="73">
        <v>40217</v>
      </c>
      <c r="J249" s="17">
        <f t="shared" si="53"/>
        <v>15</v>
      </c>
      <c r="K249" s="18">
        <f t="shared" si="54"/>
        <v>12</v>
      </c>
      <c r="L249" s="19">
        <f t="shared" si="55"/>
        <v>12</v>
      </c>
      <c r="M249" s="20">
        <f t="shared" si="56"/>
        <v>0</v>
      </c>
      <c r="N249" s="20">
        <f t="shared" si="57"/>
        <v>0</v>
      </c>
      <c r="O249" s="20">
        <f t="shared" si="58"/>
        <v>0</v>
      </c>
      <c r="P249" s="20">
        <f t="shared" si="59"/>
        <v>0</v>
      </c>
      <c r="Q249" s="20">
        <f t="shared" si="60"/>
        <v>0</v>
      </c>
      <c r="R249" s="21">
        <v>3</v>
      </c>
      <c r="S249" s="22">
        <f t="shared" si="61"/>
        <v>12</v>
      </c>
      <c r="T249" s="22">
        <f t="shared" si="62"/>
        <v>0</v>
      </c>
      <c r="U249" s="22">
        <f t="shared" si="63"/>
        <v>0</v>
      </c>
      <c r="V249" s="22">
        <f t="shared" si="64"/>
        <v>0</v>
      </c>
      <c r="W249" s="22">
        <f>IFERROR(LARGE((#REF!),1),0)</f>
        <v>0</v>
      </c>
      <c r="X249" s="26">
        <v>12</v>
      </c>
      <c r="Y249" s="27"/>
      <c r="Z249" s="27"/>
      <c r="AA249" s="27"/>
      <c r="AB249" s="37"/>
      <c r="AC249" s="37"/>
    </row>
    <row r="250" spans="1:29" ht="15" customHeight="1" x14ac:dyDescent="0.3">
      <c r="A250" s="99" t="s">
        <v>188</v>
      </c>
      <c r="B250" s="178" t="s">
        <v>47</v>
      </c>
      <c r="C250" s="108" t="s">
        <v>48</v>
      </c>
      <c r="D250" s="112">
        <v>8</v>
      </c>
      <c r="E250" s="101" t="s">
        <v>49</v>
      </c>
      <c r="F250" s="103">
        <f t="shared" si="66"/>
        <v>20</v>
      </c>
      <c r="G250" s="115" t="s">
        <v>1949</v>
      </c>
      <c r="H250" s="116" t="s">
        <v>1950</v>
      </c>
      <c r="I250" s="71">
        <v>40386</v>
      </c>
      <c r="J250" s="17">
        <f t="shared" si="53"/>
        <v>12</v>
      </c>
      <c r="K250" s="18">
        <f t="shared" si="54"/>
        <v>12</v>
      </c>
      <c r="L250" s="19">
        <f t="shared" si="55"/>
        <v>12</v>
      </c>
      <c r="M250" s="20">
        <f t="shared" si="56"/>
        <v>0</v>
      </c>
      <c r="N250" s="20">
        <f t="shared" si="57"/>
        <v>0</v>
      </c>
      <c r="O250" s="20">
        <f t="shared" si="58"/>
        <v>0</v>
      </c>
      <c r="P250" s="20">
        <f t="shared" si="59"/>
        <v>0</v>
      </c>
      <c r="Q250" s="20">
        <f t="shared" si="60"/>
        <v>0</v>
      </c>
      <c r="R250" s="21">
        <v>0</v>
      </c>
      <c r="S250" s="22">
        <f t="shared" si="61"/>
        <v>12</v>
      </c>
      <c r="T250" s="22">
        <f t="shared" si="62"/>
        <v>0</v>
      </c>
      <c r="U250" s="22">
        <f t="shared" si="63"/>
        <v>0</v>
      </c>
      <c r="V250" s="22">
        <f t="shared" si="64"/>
        <v>0</v>
      </c>
      <c r="W250" s="22">
        <f>IFERROR(LARGE((#REF!),1),0)</f>
        <v>0</v>
      </c>
      <c r="X250" s="26">
        <v>12</v>
      </c>
      <c r="Y250" s="27"/>
      <c r="Z250" s="27"/>
      <c r="AA250" s="27"/>
      <c r="AB250" s="37"/>
      <c r="AC250" s="53"/>
    </row>
    <row r="251" spans="1:29" ht="15" customHeight="1" x14ac:dyDescent="0.3">
      <c r="A251" s="99" t="s">
        <v>188</v>
      </c>
      <c r="B251" s="111" t="s">
        <v>1175</v>
      </c>
      <c r="C251" s="110" t="s">
        <v>1126</v>
      </c>
      <c r="D251" s="112">
        <v>3</v>
      </c>
      <c r="E251" s="101" t="s">
        <v>39</v>
      </c>
      <c r="F251" s="103">
        <f t="shared" si="66"/>
        <v>21</v>
      </c>
      <c r="G251" s="113" t="s">
        <v>546</v>
      </c>
      <c r="H251" s="114" t="s">
        <v>1127</v>
      </c>
      <c r="I251" s="73">
        <v>40538</v>
      </c>
      <c r="J251" s="17">
        <f t="shared" si="53"/>
        <v>8</v>
      </c>
      <c r="K251" s="18">
        <f t="shared" si="54"/>
        <v>5</v>
      </c>
      <c r="L251" s="19">
        <f t="shared" si="55"/>
        <v>5</v>
      </c>
      <c r="M251" s="20">
        <f t="shared" si="56"/>
        <v>0</v>
      </c>
      <c r="N251" s="20">
        <f t="shared" si="57"/>
        <v>0</v>
      </c>
      <c r="O251" s="20">
        <f t="shared" si="58"/>
        <v>0</v>
      </c>
      <c r="P251" s="20">
        <f t="shared" si="59"/>
        <v>0</v>
      </c>
      <c r="Q251" s="20">
        <f t="shared" si="60"/>
        <v>0</v>
      </c>
      <c r="R251" s="21">
        <v>3</v>
      </c>
      <c r="S251" s="22">
        <f t="shared" si="61"/>
        <v>5</v>
      </c>
      <c r="T251" s="22">
        <f t="shared" si="62"/>
        <v>0</v>
      </c>
      <c r="U251" s="22">
        <f t="shared" si="63"/>
        <v>0</v>
      </c>
      <c r="V251" s="22">
        <f t="shared" si="64"/>
        <v>0</v>
      </c>
      <c r="W251" s="22">
        <f>IFERROR(LARGE((#REF!),1),0)</f>
        <v>0</v>
      </c>
      <c r="X251" s="26">
        <v>5</v>
      </c>
      <c r="Y251" s="27"/>
      <c r="Z251" s="27"/>
      <c r="AA251" s="27"/>
      <c r="AB251" s="37"/>
      <c r="AC251" s="37"/>
    </row>
    <row r="252" spans="1:29" ht="15" customHeight="1" x14ac:dyDescent="0.3">
      <c r="A252" s="99" t="s">
        <v>188</v>
      </c>
      <c r="B252" s="111" t="s">
        <v>59</v>
      </c>
      <c r="C252" s="110" t="s">
        <v>60</v>
      </c>
      <c r="D252" s="112">
        <v>11</v>
      </c>
      <c r="E252" s="101" t="s">
        <v>61</v>
      </c>
      <c r="F252" s="103">
        <f t="shared" si="66"/>
        <v>22</v>
      </c>
      <c r="G252" s="113" t="s">
        <v>996</v>
      </c>
      <c r="H252" s="114" t="s">
        <v>997</v>
      </c>
      <c r="I252" s="73">
        <v>40491</v>
      </c>
      <c r="J252" s="17">
        <f t="shared" si="53"/>
        <v>8</v>
      </c>
      <c r="K252" s="18">
        <f t="shared" si="54"/>
        <v>5</v>
      </c>
      <c r="L252" s="19">
        <f t="shared" si="55"/>
        <v>5</v>
      </c>
      <c r="M252" s="20">
        <f t="shared" si="56"/>
        <v>0</v>
      </c>
      <c r="N252" s="20">
        <f t="shared" si="57"/>
        <v>0</v>
      </c>
      <c r="O252" s="20">
        <f t="shared" si="58"/>
        <v>0</v>
      </c>
      <c r="P252" s="20">
        <f t="shared" si="59"/>
        <v>0</v>
      </c>
      <c r="Q252" s="20">
        <f t="shared" si="60"/>
        <v>0</v>
      </c>
      <c r="R252" s="21">
        <v>3</v>
      </c>
      <c r="S252" s="22">
        <f t="shared" si="61"/>
        <v>5</v>
      </c>
      <c r="T252" s="22">
        <f t="shared" si="62"/>
        <v>0</v>
      </c>
      <c r="U252" s="22">
        <f t="shared" si="63"/>
        <v>0</v>
      </c>
      <c r="V252" s="22">
        <f t="shared" si="64"/>
        <v>0</v>
      </c>
      <c r="W252" s="22">
        <f>IFERROR(LARGE((#REF!),1),0)</f>
        <v>0</v>
      </c>
      <c r="X252" s="26">
        <v>5</v>
      </c>
      <c r="Y252" s="27"/>
      <c r="Z252" s="27"/>
      <c r="AA252" s="27"/>
      <c r="AB252" s="37"/>
      <c r="AC252" s="37"/>
    </row>
    <row r="253" spans="1:29" ht="15" customHeight="1" x14ac:dyDescent="0.3">
      <c r="A253" s="99" t="s">
        <v>188</v>
      </c>
      <c r="B253" s="111" t="s">
        <v>1176</v>
      </c>
      <c r="C253" s="110" t="s">
        <v>1131</v>
      </c>
      <c r="D253" s="112">
        <v>10</v>
      </c>
      <c r="E253" s="101" t="s">
        <v>120</v>
      </c>
      <c r="F253" s="103">
        <f t="shared" si="66"/>
        <v>23</v>
      </c>
      <c r="G253" s="113" t="s">
        <v>156</v>
      </c>
      <c r="H253" s="114" t="s">
        <v>1132</v>
      </c>
      <c r="I253" s="73">
        <v>40430</v>
      </c>
      <c r="J253" s="17">
        <f t="shared" si="53"/>
        <v>8</v>
      </c>
      <c r="K253" s="18">
        <f t="shared" si="54"/>
        <v>5</v>
      </c>
      <c r="L253" s="19">
        <f t="shared" si="55"/>
        <v>5</v>
      </c>
      <c r="M253" s="20">
        <f t="shared" si="56"/>
        <v>0</v>
      </c>
      <c r="N253" s="20">
        <f t="shared" si="57"/>
        <v>0</v>
      </c>
      <c r="O253" s="20">
        <f t="shared" si="58"/>
        <v>0</v>
      </c>
      <c r="P253" s="20">
        <f t="shared" si="59"/>
        <v>0</v>
      </c>
      <c r="Q253" s="20">
        <f t="shared" si="60"/>
        <v>0</v>
      </c>
      <c r="R253" s="21">
        <v>3</v>
      </c>
      <c r="S253" s="22">
        <f t="shared" si="61"/>
        <v>5</v>
      </c>
      <c r="T253" s="22">
        <f t="shared" si="62"/>
        <v>0</v>
      </c>
      <c r="U253" s="22">
        <f t="shared" si="63"/>
        <v>0</v>
      </c>
      <c r="V253" s="22">
        <f t="shared" si="64"/>
        <v>0</v>
      </c>
      <c r="W253" s="22">
        <f>IFERROR(LARGE((#REF!),1),0)</f>
        <v>0</v>
      </c>
      <c r="X253" s="26">
        <v>5</v>
      </c>
      <c r="Y253" s="27"/>
      <c r="Z253" s="27"/>
      <c r="AA253" s="27"/>
      <c r="AB253" s="37"/>
      <c r="AC253" s="37"/>
    </row>
    <row r="254" spans="1:29" ht="15" customHeight="1" x14ac:dyDescent="0.3">
      <c r="A254" s="99" t="s">
        <v>188</v>
      </c>
      <c r="B254" s="111" t="s">
        <v>1161</v>
      </c>
      <c r="C254" s="110" t="s">
        <v>1073</v>
      </c>
      <c r="D254" s="112">
        <v>6</v>
      </c>
      <c r="E254" s="110" t="s">
        <v>31</v>
      </c>
      <c r="F254" s="103">
        <f t="shared" si="66"/>
        <v>24</v>
      </c>
      <c r="G254" s="113" t="s">
        <v>172</v>
      </c>
      <c r="H254" s="114" t="s">
        <v>1133</v>
      </c>
      <c r="I254" s="73">
        <v>40255</v>
      </c>
      <c r="J254" s="17">
        <f t="shared" si="53"/>
        <v>8</v>
      </c>
      <c r="K254" s="18">
        <f t="shared" si="54"/>
        <v>5</v>
      </c>
      <c r="L254" s="19">
        <f t="shared" si="55"/>
        <v>5</v>
      </c>
      <c r="M254" s="20">
        <f t="shared" si="56"/>
        <v>0</v>
      </c>
      <c r="N254" s="20">
        <f t="shared" si="57"/>
        <v>0</v>
      </c>
      <c r="O254" s="20">
        <f t="shared" si="58"/>
        <v>0</v>
      </c>
      <c r="P254" s="20">
        <f t="shared" si="59"/>
        <v>0</v>
      </c>
      <c r="Q254" s="20">
        <f t="shared" si="60"/>
        <v>0</v>
      </c>
      <c r="R254" s="21">
        <v>3</v>
      </c>
      <c r="S254" s="22">
        <f t="shared" si="61"/>
        <v>5</v>
      </c>
      <c r="T254" s="22">
        <f t="shared" si="62"/>
        <v>0</v>
      </c>
      <c r="U254" s="22">
        <f t="shared" si="63"/>
        <v>0</v>
      </c>
      <c r="V254" s="22">
        <f t="shared" si="64"/>
        <v>0</v>
      </c>
      <c r="W254" s="22">
        <f>IFERROR(LARGE((#REF!),1),0)</f>
        <v>0</v>
      </c>
      <c r="X254" s="26">
        <v>5</v>
      </c>
      <c r="Y254" s="27"/>
      <c r="Z254" s="27"/>
      <c r="AA254" s="27"/>
      <c r="AB254" s="37"/>
      <c r="AC254" s="37"/>
    </row>
    <row r="255" spans="1:29" ht="15" customHeight="1" x14ac:dyDescent="0.3">
      <c r="A255" s="99" t="s">
        <v>188</v>
      </c>
      <c r="B255" s="111" t="s">
        <v>1024</v>
      </c>
      <c r="C255" s="110" t="s">
        <v>952</v>
      </c>
      <c r="D255" s="112">
        <v>5</v>
      </c>
      <c r="E255" s="101" t="s">
        <v>53</v>
      </c>
      <c r="F255" s="103">
        <f t="shared" si="66"/>
        <v>25</v>
      </c>
      <c r="G255" s="113" t="s">
        <v>729</v>
      </c>
      <c r="H255" s="114" t="s">
        <v>953</v>
      </c>
      <c r="I255" s="73">
        <v>40247</v>
      </c>
      <c r="J255" s="17">
        <f t="shared" si="53"/>
        <v>8</v>
      </c>
      <c r="K255" s="18">
        <f t="shared" si="54"/>
        <v>5</v>
      </c>
      <c r="L255" s="19">
        <f t="shared" si="55"/>
        <v>5</v>
      </c>
      <c r="M255" s="20">
        <f t="shared" si="56"/>
        <v>0</v>
      </c>
      <c r="N255" s="20">
        <f t="shared" si="57"/>
        <v>0</v>
      </c>
      <c r="O255" s="20">
        <f t="shared" si="58"/>
        <v>0</v>
      </c>
      <c r="P255" s="20">
        <f t="shared" si="59"/>
        <v>0</v>
      </c>
      <c r="Q255" s="20">
        <f t="shared" si="60"/>
        <v>0</v>
      </c>
      <c r="R255" s="21">
        <v>3</v>
      </c>
      <c r="S255" s="22">
        <f t="shared" si="61"/>
        <v>5</v>
      </c>
      <c r="T255" s="22">
        <f t="shared" si="62"/>
        <v>0</v>
      </c>
      <c r="U255" s="22">
        <f t="shared" si="63"/>
        <v>0</v>
      </c>
      <c r="V255" s="22">
        <f t="shared" si="64"/>
        <v>0</v>
      </c>
      <c r="W255" s="22">
        <f>IFERROR(LARGE((#REF!),1),0)</f>
        <v>0</v>
      </c>
      <c r="X255" s="26">
        <v>5</v>
      </c>
      <c r="Y255" s="27"/>
      <c r="Z255" s="27"/>
      <c r="AA255" s="27"/>
      <c r="AB255" s="37"/>
      <c r="AC255" s="37"/>
    </row>
    <row r="256" spans="1:29" ht="15" customHeight="1" x14ac:dyDescent="0.3">
      <c r="A256" s="99" t="s">
        <v>188</v>
      </c>
      <c r="B256" s="111" t="s">
        <v>2006</v>
      </c>
      <c r="C256" s="110" t="s">
        <v>1119</v>
      </c>
      <c r="D256" s="112">
        <v>9</v>
      </c>
      <c r="E256" s="110" t="s">
        <v>33</v>
      </c>
      <c r="F256" s="103">
        <f t="shared" si="66"/>
        <v>26</v>
      </c>
      <c r="G256" s="113" t="s">
        <v>159</v>
      </c>
      <c r="H256" s="114" t="s">
        <v>1120</v>
      </c>
      <c r="I256" s="73">
        <v>40222</v>
      </c>
      <c r="J256" s="17">
        <f t="shared" si="53"/>
        <v>8</v>
      </c>
      <c r="K256" s="18">
        <f t="shared" si="54"/>
        <v>5</v>
      </c>
      <c r="L256" s="19">
        <f t="shared" si="55"/>
        <v>5</v>
      </c>
      <c r="M256" s="20">
        <f t="shared" si="56"/>
        <v>0</v>
      </c>
      <c r="N256" s="20">
        <f t="shared" si="57"/>
        <v>0</v>
      </c>
      <c r="O256" s="20">
        <f t="shared" si="58"/>
        <v>0</v>
      </c>
      <c r="P256" s="20">
        <f t="shared" si="59"/>
        <v>0</v>
      </c>
      <c r="Q256" s="20">
        <f t="shared" si="60"/>
        <v>0</v>
      </c>
      <c r="R256" s="21">
        <v>3</v>
      </c>
      <c r="S256" s="22">
        <f t="shared" si="61"/>
        <v>5</v>
      </c>
      <c r="T256" s="22">
        <f t="shared" si="62"/>
        <v>0</v>
      </c>
      <c r="U256" s="22">
        <f t="shared" si="63"/>
        <v>0</v>
      </c>
      <c r="V256" s="22">
        <f t="shared" si="64"/>
        <v>0</v>
      </c>
      <c r="W256" s="22">
        <f>IFERROR(LARGE((#REF!),1),0)</f>
        <v>0</v>
      </c>
      <c r="X256" s="26">
        <v>5</v>
      </c>
      <c r="Y256" s="27"/>
      <c r="Z256" s="27"/>
      <c r="AA256" s="27"/>
      <c r="AB256" s="37"/>
      <c r="AC256" s="37"/>
    </row>
    <row r="257" spans="1:29" ht="15" customHeight="1" x14ac:dyDescent="0.3">
      <c r="A257" s="99" t="s">
        <v>188</v>
      </c>
      <c r="B257" s="178" t="s">
        <v>635</v>
      </c>
      <c r="C257" s="108" t="s">
        <v>390</v>
      </c>
      <c r="D257" s="112">
        <v>9</v>
      </c>
      <c r="E257" s="110" t="s">
        <v>33</v>
      </c>
      <c r="F257" s="103">
        <f t="shared" si="66"/>
        <v>27</v>
      </c>
      <c r="G257" s="115" t="s">
        <v>1956</v>
      </c>
      <c r="H257" s="116" t="s">
        <v>1957</v>
      </c>
      <c r="I257" s="71">
        <v>40905</v>
      </c>
      <c r="J257" s="17">
        <f t="shared" si="53"/>
        <v>5</v>
      </c>
      <c r="K257" s="18">
        <f t="shared" si="54"/>
        <v>5</v>
      </c>
      <c r="L257" s="19">
        <f t="shared" si="55"/>
        <v>5</v>
      </c>
      <c r="M257" s="20">
        <f t="shared" si="56"/>
        <v>0</v>
      </c>
      <c r="N257" s="20">
        <f t="shared" si="57"/>
        <v>0</v>
      </c>
      <c r="O257" s="20">
        <f t="shared" si="58"/>
        <v>0</v>
      </c>
      <c r="P257" s="20">
        <f t="shared" si="59"/>
        <v>0</v>
      </c>
      <c r="Q257" s="20">
        <f t="shared" si="60"/>
        <v>0</v>
      </c>
      <c r="R257" s="21">
        <v>0</v>
      </c>
      <c r="S257" s="22">
        <f t="shared" si="61"/>
        <v>5</v>
      </c>
      <c r="T257" s="22">
        <f t="shared" si="62"/>
        <v>0</v>
      </c>
      <c r="U257" s="22">
        <f t="shared" si="63"/>
        <v>0</v>
      </c>
      <c r="V257" s="22">
        <f t="shared" si="64"/>
        <v>0</v>
      </c>
      <c r="W257" s="22">
        <f>IFERROR(LARGE((#REF!),1),0)</f>
        <v>0</v>
      </c>
      <c r="X257" s="26">
        <v>5</v>
      </c>
      <c r="Y257" s="27"/>
      <c r="Z257" s="27"/>
      <c r="AA257" s="27"/>
      <c r="AB257" s="37"/>
      <c r="AC257" s="53"/>
    </row>
    <row r="258" spans="1:29" ht="15" customHeight="1" x14ac:dyDescent="0.3">
      <c r="A258" s="99" t="s">
        <v>188</v>
      </c>
      <c r="B258" s="178" t="s">
        <v>1189</v>
      </c>
      <c r="C258" s="108" t="s">
        <v>309</v>
      </c>
      <c r="D258" s="112">
        <v>16</v>
      </c>
      <c r="E258" s="110" t="s">
        <v>44</v>
      </c>
      <c r="F258" s="103">
        <f t="shared" si="66"/>
        <v>28</v>
      </c>
      <c r="G258" s="115" t="s">
        <v>1544</v>
      </c>
      <c r="H258" s="116" t="s">
        <v>1545</v>
      </c>
      <c r="I258" s="71">
        <v>40843</v>
      </c>
      <c r="J258" s="17">
        <f t="shared" si="53"/>
        <v>5</v>
      </c>
      <c r="K258" s="18">
        <f t="shared" si="54"/>
        <v>5</v>
      </c>
      <c r="L258" s="19">
        <f t="shared" si="55"/>
        <v>5</v>
      </c>
      <c r="M258" s="20">
        <f t="shared" si="56"/>
        <v>0</v>
      </c>
      <c r="N258" s="20">
        <f t="shared" si="57"/>
        <v>0</v>
      </c>
      <c r="O258" s="20">
        <f t="shared" si="58"/>
        <v>0</v>
      </c>
      <c r="P258" s="20">
        <f t="shared" si="59"/>
        <v>0</v>
      </c>
      <c r="Q258" s="20">
        <f t="shared" si="60"/>
        <v>0</v>
      </c>
      <c r="R258" s="21">
        <v>0</v>
      </c>
      <c r="S258" s="22">
        <f t="shared" si="61"/>
        <v>5</v>
      </c>
      <c r="T258" s="22">
        <f t="shared" si="62"/>
        <v>0</v>
      </c>
      <c r="U258" s="22">
        <f t="shared" si="63"/>
        <v>0</v>
      </c>
      <c r="V258" s="22">
        <f t="shared" si="64"/>
        <v>0</v>
      </c>
      <c r="W258" s="22">
        <f>IFERROR(LARGE((#REF!),1),0)</f>
        <v>0</v>
      </c>
      <c r="X258" s="26">
        <v>5</v>
      </c>
      <c r="Y258" s="27"/>
      <c r="Z258" s="27"/>
      <c r="AA258" s="27"/>
      <c r="AB258" s="37"/>
      <c r="AC258" s="53"/>
    </row>
    <row r="259" spans="1:29" ht="15" customHeight="1" x14ac:dyDescent="0.3">
      <c r="A259" s="99" t="s">
        <v>188</v>
      </c>
      <c r="B259" s="125" t="s">
        <v>882</v>
      </c>
      <c r="C259" s="126" t="s">
        <v>720</v>
      </c>
      <c r="D259" s="107">
        <v>3</v>
      </c>
      <c r="E259" s="101" t="s">
        <v>39</v>
      </c>
      <c r="F259" s="103">
        <f t="shared" si="66"/>
        <v>29</v>
      </c>
      <c r="G259" s="117" t="s">
        <v>1959</v>
      </c>
      <c r="H259" s="118" t="s">
        <v>1960</v>
      </c>
      <c r="I259" s="74">
        <v>40838</v>
      </c>
      <c r="J259" s="17">
        <f t="shared" si="53"/>
        <v>5</v>
      </c>
      <c r="K259" s="18">
        <f t="shared" si="54"/>
        <v>5</v>
      </c>
      <c r="L259" s="19">
        <f t="shared" si="55"/>
        <v>5</v>
      </c>
      <c r="M259" s="20">
        <f t="shared" si="56"/>
        <v>0</v>
      </c>
      <c r="N259" s="20">
        <f t="shared" si="57"/>
        <v>0</v>
      </c>
      <c r="O259" s="20">
        <f t="shared" si="58"/>
        <v>0</v>
      </c>
      <c r="P259" s="20">
        <f t="shared" si="59"/>
        <v>0</v>
      </c>
      <c r="Q259" s="20">
        <f t="shared" si="60"/>
        <v>0</v>
      </c>
      <c r="R259" s="21">
        <v>0</v>
      </c>
      <c r="S259" s="22">
        <f t="shared" si="61"/>
        <v>5</v>
      </c>
      <c r="T259" s="22">
        <f t="shared" si="62"/>
        <v>0</v>
      </c>
      <c r="U259" s="22">
        <f t="shared" si="63"/>
        <v>0</v>
      </c>
      <c r="V259" s="22">
        <f t="shared" si="64"/>
        <v>0</v>
      </c>
      <c r="W259" s="22">
        <f>IFERROR(LARGE((#REF!),1),0)</f>
        <v>0</v>
      </c>
      <c r="X259" s="26">
        <v>5</v>
      </c>
      <c r="Y259" s="27"/>
      <c r="Z259" s="27"/>
      <c r="AA259" s="27"/>
      <c r="AB259" s="27"/>
      <c r="AC259" s="25"/>
    </row>
    <row r="260" spans="1:29" ht="15" customHeight="1" x14ac:dyDescent="0.3">
      <c r="A260" s="99" t="s">
        <v>188</v>
      </c>
      <c r="B260" s="178" t="s">
        <v>73</v>
      </c>
      <c r="C260" s="108" t="s">
        <v>74</v>
      </c>
      <c r="D260" s="112">
        <v>1</v>
      </c>
      <c r="E260" s="110" t="s">
        <v>75</v>
      </c>
      <c r="F260" s="103">
        <f t="shared" si="66"/>
        <v>30</v>
      </c>
      <c r="G260" s="115" t="s">
        <v>1953</v>
      </c>
      <c r="H260" s="116" t="s">
        <v>1954</v>
      </c>
      <c r="I260" s="71">
        <v>40824</v>
      </c>
      <c r="J260" s="17">
        <f t="shared" si="53"/>
        <v>5</v>
      </c>
      <c r="K260" s="18">
        <f t="shared" si="54"/>
        <v>5</v>
      </c>
      <c r="L260" s="19">
        <f t="shared" si="55"/>
        <v>5</v>
      </c>
      <c r="M260" s="20">
        <f t="shared" si="56"/>
        <v>0</v>
      </c>
      <c r="N260" s="20">
        <f t="shared" si="57"/>
        <v>0</v>
      </c>
      <c r="O260" s="20">
        <f t="shared" si="58"/>
        <v>0</v>
      </c>
      <c r="P260" s="20">
        <f t="shared" si="59"/>
        <v>0</v>
      </c>
      <c r="Q260" s="20">
        <f t="shared" si="60"/>
        <v>0</v>
      </c>
      <c r="R260" s="21">
        <v>0</v>
      </c>
      <c r="S260" s="22">
        <f t="shared" si="61"/>
        <v>5</v>
      </c>
      <c r="T260" s="22">
        <f t="shared" si="62"/>
        <v>0</v>
      </c>
      <c r="U260" s="22">
        <f t="shared" si="63"/>
        <v>0</v>
      </c>
      <c r="V260" s="22">
        <f t="shared" si="64"/>
        <v>0</v>
      </c>
      <c r="W260" s="22">
        <f>IFERROR(LARGE((#REF!),1),0)</f>
        <v>0</v>
      </c>
      <c r="X260" s="26">
        <v>5</v>
      </c>
      <c r="Y260" s="27"/>
      <c r="Z260" s="27"/>
      <c r="AA260" s="27"/>
      <c r="AB260" s="37"/>
      <c r="AC260" s="53"/>
    </row>
    <row r="261" spans="1:29" ht="15" customHeight="1" x14ac:dyDescent="0.3">
      <c r="A261" s="99" t="s">
        <v>188</v>
      </c>
      <c r="B261" s="178" t="s">
        <v>2025</v>
      </c>
      <c r="C261" s="108" t="s">
        <v>1720</v>
      </c>
      <c r="D261" s="112">
        <v>3</v>
      </c>
      <c r="E261" s="110" t="s">
        <v>39</v>
      </c>
      <c r="F261" s="103">
        <f t="shared" si="66"/>
        <v>31</v>
      </c>
      <c r="G261" s="115" t="s">
        <v>1962</v>
      </c>
      <c r="H261" s="116" t="s">
        <v>1963</v>
      </c>
      <c r="I261" s="71">
        <v>40819</v>
      </c>
      <c r="J261" s="17">
        <f t="shared" ref="J261:J324" si="67">SUM(L261:R261)</f>
        <v>5</v>
      </c>
      <c r="K261" s="18">
        <f t="shared" si="54"/>
        <v>5</v>
      </c>
      <c r="L261" s="19">
        <f t="shared" si="55"/>
        <v>5</v>
      </c>
      <c r="M261" s="20">
        <f t="shared" si="56"/>
        <v>0</v>
      </c>
      <c r="N261" s="20">
        <f t="shared" si="57"/>
        <v>0</v>
      </c>
      <c r="O261" s="20">
        <f t="shared" si="58"/>
        <v>0</v>
      </c>
      <c r="P261" s="20">
        <f t="shared" si="59"/>
        <v>0</v>
      </c>
      <c r="Q261" s="20">
        <f t="shared" si="60"/>
        <v>0</v>
      </c>
      <c r="R261" s="21">
        <v>0</v>
      </c>
      <c r="S261" s="22">
        <f t="shared" si="61"/>
        <v>5</v>
      </c>
      <c r="T261" s="22">
        <f t="shared" si="62"/>
        <v>0</v>
      </c>
      <c r="U261" s="22">
        <f t="shared" si="63"/>
        <v>0</v>
      </c>
      <c r="V261" s="22">
        <f t="shared" si="64"/>
        <v>0</v>
      </c>
      <c r="W261" s="22">
        <f>IFERROR(LARGE((#REF!),1),0)</f>
        <v>0</v>
      </c>
      <c r="X261" s="26">
        <v>5</v>
      </c>
      <c r="Y261" s="27"/>
      <c r="Z261" s="27"/>
      <c r="AA261" s="27"/>
      <c r="AB261" s="37"/>
      <c r="AC261" s="53"/>
    </row>
    <row r="262" spans="1:29" ht="15" customHeight="1" x14ac:dyDescent="0.3">
      <c r="A262" s="99" t="s">
        <v>188</v>
      </c>
      <c r="B262" s="178" t="s">
        <v>2029</v>
      </c>
      <c r="C262" s="108" t="s">
        <v>1715</v>
      </c>
      <c r="D262" s="112">
        <v>19</v>
      </c>
      <c r="E262" s="110" t="s">
        <v>46</v>
      </c>
      <c r="F262" s="103">
        <f t="shared" si="66"/>
        <v>32</v>
      </c>
      <c r="G262" s="115" t="s">
        <v>156</v>
      </c>
      <c r="H262" s="116" t="s">
        <v>1955</v>
      </c>
      <c r="I262" s="71">
        <v>40792</v>
      </c>
      <c r="J262" s="17">
        <f t="shared" si="67"/>
        <v>5</v>
      </c>
      <c r="K262" s="18">
        <f t="shared" ref="K262:K325" si="68">SUM(L262:Q262)</f>
        <v>5</v>
      </c>
      <c r="L262" s="19">
        <f t="shared" ref="L262:L325" si="69">IFERROR(LARGE((S262:W262),1),0)</f>
        <v>5</v>
      </c>
      <c r="M262" s="20">
        <f t="shared" ref="M262:M325" si="70">IFERROR(LARGE((S262:W262),2),0)</f>
        <v>0</v>
      </c>
      <c r="N262" s="20">
        <f t="shared" ref="N262:N325" si="71">IFERROR(LARGE((S262:W262),3),0)</f>
        <v>0</v>
      </c>
      <c r="O262" s="20">
        <f t="shared" ref="O262:O325" si="72">IFERROR(LARGE((S262:W262),4),0)</f>
        <v>0</v>
      </c>
      <c r="P262" s="20">
        <f t="shared" ref="P262:P325" si="73">IFERROR(LARGE((S262:W262),5),0)</f>
        <v>0</v>
      </c>
      <c r="Q262" s="20">
        <f t="shared" ref="Q262:Q325" si="74">IFERROR(LARGE((S262:W262),6),0)</f>
        <v>0</v>
      </c>
      <c r="R262" s="21">
        <v>0</v>
      </c>
      <c r="S262" s="22">
        <f t="shared" ref="S262:S325" si="75">IFERROR(LARGE((X262:AC262),1),0)</f>
        <v>5</v>
      </c>
      <c r="T262" s="22">
        <f t="shared" ref="T262:T325" si="76">IFERROR(LARGE((X262:AC262),2),0)</f>
        <v>0</v>
      </c>
      <c r="U262" s="22">
        <f t="shared" ref="U262:U325" si="77">IFERROR(LARGE((X262:AC262),3),0)</f>
        <v>0</v>
      </c>
      <c r="V262" s="22">
        <f t="shared" ref="V262:V325" si="78">IFERROR(LARGE((X262:AC262),4),0)</f>
        <v>0</v>
      </c>
      <c r="W262" s="22">
        <f>IFERROR(LARGE((#REF!),1),0)</f>
        <v>0</v>
      </c>
      <c r="X262" s="26">
        <v>5</v>
      </c>
      <c r="Y262" s="27"/>
      <c r="Z262" s="27"/>
      <c r="AA262" s="27"/>
      <c r="AB262" s="37"/>
      <c r="AC262" s="53"/>
    </row>
    <row r="263" spans="1:29" ht="15" customHeight="1" x14ac:dyDescent="0.3">
      <c r="A263" s="99" t="s">
        <v>188</v>
      </c>
      <c r="B263" s="125" t="s">
        <v>1992</v>
      </c>
      <c r="C263" s="188" t="s">
        <v>1567</v>
      </c>
      <c r="D263" s="194">
        <v>9</v>
      </c>
      <c r="E263" s="135" t="s">
        <v>33</v>
      </c>
      <c r="F263" s="103">
        <f t="shared" ref="F263:F282" si="79">F262+1</f>
        <v>33</v>
      </c>
      <c r="G263" s="198" t="s">
        <v>1890</v>
      </c>
      <c r="H263" s="118" t="s">
        <v>1958</v>
      </c>
      <c r="I263" s="199">
        <v>40773</v>
      </c>
      <c r="J263" s="17">
        <f t="shared" si="67"/>
        <v>5</v>
      </c>
      <c r="K263" s="18">
        <f t="shared" si="68"/>
        <v>5</v>
      </c>
      <c r="L263" s="19">
        <f t="shared" si="69"/>
        <v>5</v>
      </c>
      <c r="M263" s="20">
        <f t="shared" si="70"/>
        <v>0</v>
      </c>
      <c r="N263" s="20">
        <f t="shared" si="71"/>
        <v>0</v>
      </c>
      <c r="O263" s="20">
        <f t="shared" si="72"/>
        <v>0</v>
      </c>
      <c r="P263" s="20">
        <f t="shared" si="73"/>
        <v>0</v>
      </c>
      <c r="Q263" s="20">
        <f t="shared" si="74"/>
        <v>0</v>
      </c>
      <c r="R263" s="21">
        <v>0</v>
      </c>
      <c r="S263" s="22">
        <f t="shared" si="75"/>
        <v>5</v>
      </c>
      <c r="T263" s="22">
        <f t="shared" si="76"/>
        <v>0</v>
      </c>
      <c r="U263" s="22">
        <f t="shared" si="77"/>
        <v>0</v>
      </c>
      <c r="V263" s="22">
        <f t="shared" si="78"/>
        <v>0</v>
      </c>
      <c r="W263" s="22">
        <f>IFERROR(LARGE((#REF!),1),0)</f>
        <v>0</v>
      </c>
      <c r="X263" s="26">
        <v>5</v>
      </c>
      <c r="Y263" s="27"/>
      <c r="Z263" s="27"/>
      <c r="AA263" s="27"/>
      <c r="AB263" s="37"/>
      <c r="AC263" s="24"/>
    </row>
    <row r="264" spans="1:29" ht="15" customHeight="1" x14ac:dyDescent="0.3">
      <c r="A264" s="99" t="s">
        <v>188</v>
      </c>
      <c r="B264" s="125" t="s">
        <v>614</v>
      </c>
      <c r="C264" s="126" t="s">
        <v>407</v>
      </c>
      <c r="D264" s="107">
        <v>19</v>
      </c>
      <c r="E264" s="101" t="s">
        <v>46</v>
      </c>
      <c r="F264" s="103">
        <f t="shared" si="79"/>
        <v>34</v>
      </c>
      <c r="G264" s="117" t="s">
        <v>1927</v>
      </c>
      <c r="H264" s="118" t="s">
        <v>1968</v>
      </c>
      <c r="I264" s="74">
        <v>40732</v>
      </c>
      <c r="J264" s="17">
        <f t="shared" si="67"/>
        <v>5</v>
      </c>
      <c r="K264" s="18">
        <f t="shared" si="68"/>
        <v>5</v>
      </c>
      <c r="L264" s="19">
        <f t="shared" si="69"/>
        <v>5</v>
      </c>
      <c r="M264" s="20">
        <f t="shared" si="70"/>
        <v>0</v>
      </c>
      <c r="N264" s="20">
        <f t="shared" si="71"/>
        <v>0</v>
      </c>
      <c r="O264" s="20">
        <f t="shared" si="72"/>
        <v>0</v>
      </c>
      <c r="P264" s="20">
        <f t="shared" si="73"/>
        <v>0</v>
      </c>
      <c r="Q264" s="20">
        <f t="shared" si="74"/>
        <v>0</v>
      </c>
      <c r="R264" s="21">
        <v>0</v>
      </c>
      <c r="S264" s="22">
        <f t="shared" si="75"/>
        <v>5</v>
      </c>
      <c r="T264" s="22">
        <f t="shared" si="76"/>
        <v>0</v>
      </c>
      <c r="U264" s="22">
        <f t="shared" si="77"/>
        <v>0</v>
      </c>
      <c r="V264" s="22">
        <f t="shared" si="78"/>
        <v>0</v>
      </c>
      <c r="W264" s="22">
        <f>IFERROR(LARGE((#REF!),1),0)</f>
        <v>0</v>
      </c>
      <c r="X264" s="26">
        <v>5</v>
      </c>
      <c r="Y264" s="27"/>
      <c r="Z264" s="27"/>
      <c r="AA264" s="27"/>
      <c r="AB264" s="37"/>
      <c r="AC264" s="24"/>
    </row>
    <row r="265" spans="1:29" ht="15" customHeight="1" x14ac:dyDescent="0.3">
      <c r="A265" s="99" t="s">
        <v>188</v>
      </c>
      <c r="B265" s="125" t="s">
        <v>1025</v>
      </c>
      <c r="C265" s="126" t="s">
        <v>993</v>
      </c>
      <c r="D265" s="107">
        <v>15</v>
      </c>
      <c r="E265" s="101" t="s">
        <v>29</v>
      </c>
      <c r="F265" s="103">
        <f t="shared" si="79"/>
        <v>35</v>
      </c>
      <c r="G265" s="117" t="s">
        <v>1540</v>
      </c>
      <c r="H265" s="118" t="s">
        <v>1541</v>
      </c>
      <c r="I265" s="74">
        <v>40716</v>
      </c>
      <c r="J265" s="17">
        <f t="shared" si="67"/>
        <v>5</v>
      </c>
      <c r="K265" s="18">
        <f t="shared" si="68"/>
        <v>5</v>
      </c>
      <c r="L265" s="19">
        <f t="shared" si="69"/>
        <v>5</v>
      </c>
      <c r="M265" s="20">
        <f t="shared" si="70"/>
        <v>0</v>
      </c>
      <c r="N265" s="20">
        <f t="shared" si="71"/>
        <v>0</v>
      </c>
      <c r="O265" s="20">
        <f t="shared" si="72"/>
        <v>0</v>
      </c>
      <c r="P265" s="20">
        <f t="shared" si="73"/>
        <v>0</v>
      </c>
      <c r="Q265" s="20">
        <f t="shared" si="74"/>
        <v>0</v>
      </c>
      <c r="R265" s="21">
        <v>0</v>
      </c>
      <c r="S265" s="22">
        <f t="shared" si="75"/>
        <v>5</v>
      </c>
      <c r="T265" s="22">
        <f t="shared" si="76"/>
        <v>0</v>
      </c>
      <c r="U265" s="22">
        <f t="shared" si="77"/>
        <v>0</v>
      </c>
      <c r="V265" s="22">
        <f t="shared" si="78"/>
        <v>0</v>
      </c>
      <c r="W265" s="22">
        <f>IFERROR(LARGE((#REF!),1),0)</f>
        <v>0</v>
      </c>
      <c r="X265" s="26">
        <v>5</v>
      </c>
      <c r="Y265" s="27"/>
      <c r="Z265" s="27"/>
      <c r="AA265" s="27"/>
      <c r="AB265" s="37"/>
      <c r="AC265" s="24"/>
    </row>
    <row r="266" spans="1:29" ht="15" customHeight="1" x14ac:dyDescent="0.3">
      <c r="A266" s="99" t="s">
        <v>188</v>
      </c>
      <c r="B266" s="125" t="s">
        <v>1997</v>
      </c>
      <c r="C266" s="126" t="s">
        <v>1571</v>
      </c>
      <c r="D266" s="107">
        <v>8</v>
      </c>
      <c r="E266" s="101" t="s">
        <v>49</v>
      </c>
      <c r="F266" s="103">
        <f t="shared" si="79"/>
        <v>36</v>
      </c>
      <c r="G266" s="117" t="s">
        <v>1964</v>
      </c>
      <c r="H266" s="118" t="s">
        <v>1965</v>
      </c>
      <c r="I266" s="74">
        <v>40684</v>
      </c>
      <c r="J266" s="17">
        <f t="shared" si="67"/>
        <v>5</v>
      </c>
      <c r="K266" s="18">
        <f t="shared" si="68"/>
        <v>5</v>
      </c>
      <c r="L266" s="19">
        <f t="shared" si="69"/>
        <v>5</v>
      </c>
      <c r="M266" s="20">
        <f t="shared" si="70"/>
        <v>0</v>
      </c>
      <c r="N266" s="20">
        <f t="shared" si="71"/>
        <v>0</v>
      </c>
      <c r="O266" s="20">
        <f t="shared" si="72"/>
        <v>0</v>
      </c>
      <c r="P266" s="20">
        <f t="shared" si="73"/>
        <v>0</v>
      </c>
      <c r="Q266" s="20">
        <f t="shared" si="74"/>
        <v>0</v>
      </c>
      <c r="R266" s="21">
        <v>0</v>
      </c>
      <c r="S266" s="22">
        <f t="shared" si="75"/>
        <v>5</v>
      </c>
      <c r="T266" s="22">
        <f t="shared" si="76"/>
        <v>0</v>
      </c>
      <c r="U266" s="22">
        <f t="shared" si="77"/>
        <v>0</v>
      </c>
      <c r="V266" s="22">
        <f t="shared" si="78"/>
        <v>0</v>
      </c>
      <c r="W266" s="22">
        <f>IFERROR(LARGE((#REF!),1),0)</f>
        <v>0</v>
      </c>
      <c r="X266" s="26">
        <v>5</v>
      </c>
      <c r="Y266" s="27"/>
      <c r="Z266" s="27"/>
      <c r="AA266" s="27"/>
      <c r="AB266" s="37"/>
      <c r="AC266" s="24"/>
    </row>
    <row r="267" spans="1:29" ht="15" customHeight="1" x14ac:dyDescent="0.3">
      <c r="A267" s="99" t="s">
        <v>188</v>
      </c>
      <c r="B267" s="125" t="s">
        <v>1195</v>
      </c>
      <c r="C267" s="126" t="s">
        <v>234</v>
      </c>
      <c r="D267" s="107">
        <v>9</v>
      </c>
      <c r="E267" s="101" t="s">
        <v>33</v>
      </c>
      <c r="F267" s="103">
        <f t="shared" si="79"/>
        <v>37</v>
      </c>
      <c r="G267" s="117" t="s">
        <v>1927</v>
      </c>
      <c r="H267" s="118" t="s">
        <v>1961</v>
      </c>
      <c r="I267" s="74">
        <v>40618</v>
      </c>
      <c r="J267" s="17">
        <f t="shared" si="67"/>
        <v>5</v>
      </c>
      <c r="K267" s="18">
        <f t="shared" si="68"/>
        <v>5</v>
      </c>
      <c r="L267" s="19">
        <f t="shared" si="69"/>
        <v>5</v>
      </c>
      <c r="M267" s="20">
        <f t="shared" si="70"/>
        <v>0</v>
      </c>
      <c r="N267" s="20">
        <f t="shared" si="71"/>
        <v>0</v>
      </c>
      <c r="O267" s="20">
        <f t="shared" si="72"/>
        <v>0</v>
      </c>
      <c r="P267" s="20">
        <f t="shared" si="73"/>
        <v>0</v>
      </c>
      <c r="Q267" s="20">
        <f t="shared" si="74"/>
        <v>0</v>
      </c>
      <c r="R267" s="21">
        <v>0</v>
      </c>
      <c r="S267" s="22">
        <f t="shared" si="75"/>
        <v>5</v>
      </c>
      <c r="T267" s="22">
        <f t="shared" si="76"/>
        <v>0</v>
      </c>
      <c r="U267" s="22">
        <f t="shared" si="77"/>
        <v>0</v>
      </c>
      <c r="V267" s="22">
        <f t="shared" si="78"/>
        <v>0</v>
      </c>
      <c r="W267" s="22">
        <f>IFERROR(LARGE((#REF!),1),0)</f>
        <v>0</v>
      </c>
      <c r="X267" s="26">
        <v>5</v>
      </c>
      <c r="Y267" s="27"/>
      <c r="Z267" s="27"/>
      <c r="AA267" s="27"/>
      <c r="AB267" s="37"/>
      <c r="AC267" s="24"/>
    </row>
    <row r="268" spans="1:29" ht="15" customHeight="1" x14ac:dyDescent="0.3">
      <c r="A268" s="99" t="s">
        <v>188</v>
      </c>
      <c r="B268" s="125" t="s">
        <v>2002</v>
      </c>
      <c r="C268" s="126" t="s">
        <v>1221</v>
      </c>
      <c r="D268" s="107">
        <v>12</v>
      </c>
      <c r="E268" s="101" t="s">
        <v>25</v>
      </c>
      <c r="F268" s="103">
        <f t="shared" si="79"/>
        <v>38</v>
      </c>
      <c r="G268" s="117" t="s">
        <v>1497</v>
      </c>
      <c r="H268" s="118" t="s">
        <v>1542</v>
      </c>
      <c r="I268" s="74">
        <v>40511</v>
      </c>
      <c r="J268" s="17">
        <f t="shared" si="67"/>
        <v>5</v>
      </c>
      <c r="K268" s="18">
        <f t="shared" si="68"/>
        <v>5</v>
      </c>
      <c r="L268" s="19">
        <f t="shared" si="69"/>
        <v>5</v>
      </c>
      <c r="M268" s="20">
        <f t="shared" si="70"/>
        <v>0</v>
      </c>
      <c r="N268" s="20">
        <f t="shared" si="71"/>
        <v>0</v>
      </c>
      <c r="O268" s="20">
        <f t="shared" si="72"/>
        <v>0</v>
      </c>
      <c r="P268" s="20">
        <f t="shared" si="73"/>
        <v>0</v>
      </c>
      <c r="Q268" s="20">
        <f t="shared" si="74"/>
        <v>0</v>
      </c>
      <c r="R268" s="21">
        <v>0</v>
      </c>
      <c r="S268" s="22">
        <f t="shared" si="75"/>
        <v>5</v>
      </c>
      <c r="T268" s="22">
        <f t="shared" si="76"/>
        <v>0</v>
      </c>
      <c r="U268" s="22">
        <f t="shared" si="77"/>
        <v>0</v>
      </c>
      <c r="V268" s="22">
        <f t="shared" si="78"/>
        <v>0</v>
      </c>
      <c r="W268" s="22">
        <f>IFERROR(LARGE((#REF!),1),0)</f>
        <v>0</v>
      </c>
      <c r="X268" s="26">
        <v>5</v>
      </c>
      <c r="Y268" s="27"/>
      <c r="Z268" s="27"/>
      <c r="AA268" s="27"/>
      <c r="AB268" s="37"/>
      <c r="AC268" s="24"/>
    </row>
    <row r="269" spans="1:29" ht="15" customHeight="1" x14ac:dyDescent="0.3">
      <c r="A269" s="99" t="s">
        <v>188</v>
      </c>
      <c r="B269" s="125" t="s">
        <v>2020</v>
      </c>
      <c r="C269" s="126" t="s">
        <v>1668</v>
      </c>
      <c r="D269" s="107">
        <v>5</v>
      </c>
      <c r="E269" s="101" t="s">
        <v>53</v>
      </c>
      <c r="F269" s="103">
        <f t="shared" si="79"/>
        <v>39</v>
      </c>
      <c r="G269" s="117" t="s">
        <v>1966</v>
      </c>
      <c r="H269" s="118" t="s">
        <v>1967</v>
      </c>
      <c r="I269" s="74">
        <v>40509</v>
      </c>
      <c r="J269" s="17">
        <f t="shared" si="67"/>
        <v>5</v>
      </c>
      <c r="K269" s="18">
        <f t="shared" si="68"/>
        <v>5</v>
      </c>
      <c r="L269" s="19">
        <f t="shared" si="69"/>
        <v>5</v>
      </c>
      <c r="M269" s="20">
        <f t="shared" si="70"/>
        <v>0</v>
      </c>
      <c r="N269" s="20">
        <f t="shared" si="71"/>
        <v>0</v>
      </c>
      <c r="O269" s="20">
        <f t="shared" si="72"/>
        <v>0</v>
      </c>
      <c r="P269" s="20">
        <f t="shared" si="73"/>
        <v>0</v>
      </c>
      <c r="Q269" s="20">
        <f t="shared" si="74"/>
        <v>0</v>
      </c>
      <c r="R269" s="21">
        <v>0</v>
      </c>
      <c r="S269" s="22">
        <f t="shared" si="75"/>
        <v>5</v>
      </c>
      <c r="T269" s="22">
        <f t="shared" si="76"/>
        <v>0</v>
      </c>
      <c r="U269" s="22">
        <f t="shared" si="77"/>
        <v>0</v>
      </c>
      <c r="V269" s="22">
        <f t="shared" si="78"/>
        <v>0</v>
      </c>
      <c r="W269" s="22">
        <f>IFERROR(LARGE((#REF!),1),0)</f>
        <v>0</v>
      </c>
      <c r="X269" s="26">
        <v>5</v>
      </c>
      <c r="Y269" s="27"/>
      <c r="Z269" s="27"/>
      <c r="AA269" s="27"/>
      <c r="AB269" s="27"/>
      <c r="AC269" s="24"/>
    </row>
    <row r="270" spans="1:29" ht="15" customHeight="1" x14ac:dyDescent="0.3">
      <c r="A270" s="99" t="s">
        <v>188</v>
      </c>
      <c r="B270" s="100" t="s">
        <v>112</v>
      </c>
      <c r="C270" s="101" t="s">
        <v>113</v>
      </c>
      <c r="D270" s="101">
        <v>7</v>
      </c>
      <c r="E270" s="101" t="s">
        <v>28</v>
      </c>
      <c r="F270" s="103">
        <f t="shared" si="79"/>
        <v>40</v>
      </c>
      <c r="G270" s="104" t="s">
        <v>570</v>
      </c>
      <c r="H270" s="105" t="s">
        <v>1140</v>
      </c>
      <c r="I270" s="36">
        <v>40438</v>
      </c>
      <c r="J270" s="17">
        <f t="shared" si="67"/>
        <v>5</v>
      </c>
      <c r="K270" s="18">
        <f t="shared" si="68"/>
        <v>5</v>
      </c>
      <c r="L270" s="19">
        <f t="shared" si="69"/>
        <v>5</v>
      </c>
      <c r="M270" s="20">
        <f t="shared" si="70"/>
        <v>0</v>
      </c>
      <c r="N270" s="20">
        <f t="shared" si="71"/>
        <v>0</v>
      </c>
      <c r="O270" s="20">
        <f t="shared" si="72"/>
        <v>0</v>
      </c>
      <c r="P270" s="20">
        <f t="shared" si="73"/>
        <v>0</v>
      </c>
      <c r="Q270" s="20">
        <f t="shared" si="74"/>
        <v>0</v>
      </c>
      <c r="R270" s="21">
        <v>0</v>
      </c>
      <c r="S270" s="22">
        <f t="shared" si="75"/>
        <v>5</v>
      </c>
      <c r="T270" s="22">
        <f t="shared" si="76"/>
        <v>0</v>
      </c>
      <c r="U270" s="22">
        <f t="shared" si="77"/>
        <v>0</v>
      </c>
      <c r="V270" s="22">
        <f t="shared" si="78"/>
        <v>0</v>
      </c>
      <c r="W270" s="22">
        <f>IFERROR(LARGE((#REF!),1),0)</f>
        <v>0</v>
      </c>
      <c r="X270" s="26">
        <v>5</v>
      </c>
      <c r="Y270" s="27"/>
      <c r="Z270" s="27"/>
      <c r="AA270" s="27"/>
      <c r="AB270" s="27"/>
      <c r="AC270" s="37"/>
    </row>
    <row r="271" spans="1:29" ht="15.6" customHeight="1" x14ac:dyDescent="0.3">
      <c r="A271" s="99" t="s">
        <v>188</v>
      </c>
      <c r="B271" s="100" t="s">
        <v>1211</v>
      </c>
      <c r="C271" s="101" t="s">
        <v>281</v>
      </c>
      <c r="D271" s="107">
        <v>15</v>
      </c>
      <c r="E271" s="101" t="s">
        <v>29</v>
      </c>
      <c r="F271" s="103">
        <f t="shared" si="79"/>
        <v>41</v>
      </c>
      <c r="G271" s="104" t="s">
        <v>565</v>
      </c>
      <c r="H271" s="105" t="s">
        <v>566</v>
      </c>
      <c r="I271" s="36">
        <v>40373</v>
      </c>
      <c r="J271" s="17">
        <f t="shared" si="67"/>
        <v>5</v>
      </c>
      <c r="K271" s="18">
        <f t="shared" si="68"/>
        <v>5</v>
      </c>
      <c r="L271" s="19">
        <f t="shared" si="69"/>
        <v>5</v>
      </c>
      <c r="M271" s="20">
        <f t="shared" si="70"/>
        <v>0</v>
      </c>
      <c r="N271" s="20">
        <f t="shared" si="71"/>
        <v>0</v>
      </c>
      <c r="O271" s="20">
        <f t="shared" si="72"/>
        <v>0</v>
      </c>
      <c r="P271" s="20">
        <f t="shared" si="73"/>
        <v>0</v>
      </c>
      <c r="Q271" s="20">
        <f t="shared" si="74"/>
        <v>0</v>
      </c>
      <c r="R271" s="21">
        <v>0</v>
      </c>
      <c r="S271" s="22">
        <f t="shared" si="75"/>
        <v>5</v>
      </c>
      <c r="T271" s="22">
        <f t="shared" si="76"/>
        <v>0</v>
      </c>
      <c r="U271" s="22">
        <f t="shared" si="77"/>
        <v>0</v>
      </c>
      <c r="V271" s="22">
        <f t="shared" si="78"/>
        <v>0</v>
      </c>
      <c r="W271" s="22">
        <f>IFERROR(LARGE((#REF!),1),0)</f>
        <v>0</v>
      </c>
      <c r="X271" s="26">
        <v>5</v>
      </c>
      <c r="Y271" s="27"/>
      <c r="Z271" s="27"/>
      <c r="AA271" s="27"/>
      <c r="AB271" s="37"/>
      <c r="AC271" s="24"/>
    </row>
    <row r="272" spans="1:29" ht="15" customHeight="1" x14ac:dyDescent="0.3">
      <c r="A272" s="99" t="s">
        <v>188</v>
      </c>
      <c r="B272" s="232" t="s">
        <v>2070</v>
      </c>
      <c r="C272" s="236" t="s">
        <v>1536</v>
      </c>
      <c r="D272" s="217">
        <v>10</v>
      </c>
      <c r="E272" s="101" t="s">
        <v>120</v>
      </c>
      <c r="F272" s="103">
        <f t="shared" si="79"/>
        <v>42</v>
      </c>
      <c r="G272" s="117" t="s">
        <v>1532</v>
      </c>
      <c r="H272" s="118" t="s">
        <v>1543</v>
      </c>
      <c r="I272" s="74">
        <v>40292</v>
      </c>
      <c r="J272" s="17">
        <f t="shared" si="67"/>
        <v>5</v>
      </c>
      <c r="K272" s="18">
        <f t="shared" si="68"/>
        <v>5</v>
      </c>
      <c r="L272" s="19">
        <f t="shared" si="69"/>
        <v>5</v>
      </c>
      <c r="M272" s="20">
        <f t="shared" si="70"/>
        <v>0</v>
      </c>
      <c r="N272" s="20">
        <f t="shared" si="71"/>
        <v>0</v>
      </c>
      <c r="O272" s="20">
        <f t="shared" si="72"/>
        <v>0</v>
      </c>
      <c r="P272" s="20">
        <f t="shared" si="73"/>
        <v>0</v>
      </c>
      <c r="Q272" s="20">
        <f t="shared" si="74"/>
        <v>0</v>
      </c>
      <c r="R272" s="21">
        <v>0</v>
      </c>
      <c r="S272" s="22">
        <f t="shared" si="75"/>
        <v>5</v>
      </c>
      <c r="T272" s="22">
        <f t="shared" si="76"/>
        <v>0</v>
      </c>
      <c r="U272" s="22">
        <f t="shared" si="77"/>
        <v>0</v>
      </c>
      <c r="V272" s="22">
        <f t="shared" si="78"/>
        <v>0</v>
      </c>
      <c r="W272" s="22">
        <f>IFERROR(LARGE((#REF!),1),0)</f>
        <v>0</v>
      </c>
      <c r="X272" s="26">
        <v>5</v>
      </c>
      <c r="Y272" s="27"/>
      <c r="Z272" s="27"/>
      <c r="AA272" s="27"/>
      <c r="AB272" s="37"/>
      <c r="AC272" s="24"/>
    </row>
    <row r="273" spans="1:29" ht="15" customHeight="1" x14ac:dyDescent="0.3">
      <c r="A273" s="99" t="s">
        <v>188</v>
      </c>
      <c r="B273" s="213" t="s">
        <v>1186</v>
      </c>
      <c r="C273" s="214" t="s">
        <v>977</v>
      </c>
      <c r="D273" s="217">
        <v>8</v>
      </c>
      <c r="E273" s="101" t="s">
        <v>49</v>
      </c>
      <c r="F273" s="103">
        <f t="shared" si="79"/>
        <v>43</v>
      </c>
      <c r="G273" s="104" t="s">
        <v>159</v>
      </c>
      <c r="H273" s="105" t="s">
        <v>995</v>
      </c>
      <c r="I273" s="36">
        <v>40253</v>
      </c>
      <c r="J273" s="17">
        <f t="shared" si="67"/>
        <v>5</v>
      </c>
      <c r="K273" s="18">
        <f t="shared" si="68"/>
        <v>0</v>
      </c>
      <c r="L273" s="19">
        <f t="shared" si="69"/>
        <v>0</v>
      </c>
      <c r="M273" s="20">
        <f t="shared" si="70"/>
        <v>0</v>
      </c>
      <c r="N273" s="20">
        <f t="shared" si="71"/>
        <v>0</v>
      </c>
      <c r="O273" s="20">
        <f t="shared" si="72"/>
        <v>0</v>
      </c>
      <c r="P273" s="20">
        <f t="shared" si="73"/>
        <v>0</v>
      </c>
      <c r="Q273" s="20">
        <f t="shared" si="74"/>
        <v>0</v>
      </c>
      <c r="R273" s="21">
        <v>5</v>
      </c>
      <c r="S273" s="22">
        <f t="shared" si="75"/>
        <v>0</v>
      </c>
      <c r="T273" s="22">
        <f t="shared" si="76"/>
        <v>0</v>
      </c>
      <c r="U273" s="22">
        <f t="shared" si="77"/>
        <v>0</v>
      </c>
      <c r="V273" s="22">
        <f t="shared" si="78"/>
        <v>0</v>
      </c>
      <c r="W273" s="22">
        <f>IFERROR(LARGE((#REF!),1),0)</f>
        <v>0</v>
      </c>
      <c r="X273" s="26"/>
      <c r="Y273" s="27"/>
      <c r="Z273" s="27"/>
      <c r="AA273" s="27"/>
      <c r="AB273" s="37"/>
      <c r="AC273" s="27"/>
    </row>
    <row r="274" spans="1:29" ht="15" customHeight="1" x14ac:dyDescent="0.3">
      <c r="A274" s="99" t="s">
        <v>188</v>
      </c>
      <c r="B274" s="213" t="s">
        <v>73</v>
      </c>
      <c r="C274" s="214" t="s">
        <v>74</v>
      </c>
      <c r="D274" s="217">
        <v>1</v>
      </c>
      <c r="E274" s="101" t="s">
        <v>75</v>
      </c>
      <c r="F274" s="103">
        <f t="shared" si="79"/>
        <v>44</v>
      </c>
      <c r="G274" s="104" t="s">
        <v>200</v>
      </c>
      <c r="H274" s="105" t="s">
        <v>150</v>
      </c>
      <c r="I274" s="36">
        <v>40213</v>
      </c>
      <c r="J274" s="17">
        <f t="shared" si="67"/>
        <v>5</v>
      </c>
      <c r="K274" s="18">
        <f t="shared" si="68"/>
        <v>5</v>
      </c>
      <c r="L274" s="19">
        <f t="shared" si="69"/>
        <v>5</v>
      </c>
      <c r="M274" s="20">
        <f t="shared" si="70"/>
        <v>0</v>
      </c>
      <c r="N274" s="20">
        <f t="shared" si="71"/>
        <v>0</v>
      </c>
      <c r="O274" s="20">
        <f t="shared" si="72"/>
        <v>0</v>
      </c>
      <c r="P274" s="20">
        <f t="shared" si="73"/>
        <v>0</v>
      </c>
      <c r="Q274" s="20">
        <f t="shared" si="74"/>
        <v>0</v>
      </c>
      <c r="R274" s="21">
        <v>0</v>
      </c>
      <c r="S274" s="22">
        <f t="shared" si="75"/>
        <v>5</v>
      </c>
      <c r="T274" s="22">
        <f t="shared" si="76"/>
        <v>0</v>
      </c>
      <c r="U274" s="22">
        <f t="shared" si="77"/>
        <v>0</v>
      </c>
      <c r="V274" s="22">
        <f t="shared" si="78"/>
        <v>0</v>
      </c>
      <c r="W274" s="22">
        <f>IFERROR(LARGE((#REF!),1),0)</f>
        <v>0</v>
      </c>
      <c r="X274" s="26">
        <v>5</v>
      </c>
      <c r="Y274" s="27"/>
      <c r="Z274" s="27"/>
      <c r="AA274" s="27"/>
      <c r="AB274" s="37"/>
      <c r="AC274" s="24"/>
    </row>
    <row r="275" spans="1:29" ht="15" customHeight="1" x14ac:dyDescent="0.3">
      <c r="A275" s="99" t="s">
        <v>188</v>
      </c>
      <c r="B275" s="232" t="s">
        <v>2046</v>
      </c>
      <c r="C275" s="236" t="s">
        <v>709</v>
      </c>
      <c r="D275" s="217">
        <v>1</v>
      </c>
      <c r="E275" s="101" t="s">
        <v>75</v>
      </c>
      <c r="F275" s="103">
        <f t="shared" si="79"/>
        <v>45</v>
      </c>
      <c r="G275" s="117" t="s">
        <v>1951</v>
      </c>
      <c r="H275" s="118" t="s">
        <v>1952</v>
      </c>
      <c r="I275" s="74">
        <v>40183</v>
      </c>
      <c r="J275" s="17">
        <f t="shared" si="67"/>
        <v>5</v>
      </c>
      <c r="K275" s="18">
        <f t="shared" si="68"/>
        <v>5</v>
      </c>
      <c r="L275" s="19">
        <f t="shared" si="69"/>
        <v>5</v>
      </c>
      <c r="M275" s="20">
        <f t="shared" si="70"/>
        <v>0</v>
      </c>
      <c r="N275" s="20">
        <f t="shared" si="71"/>
        <v>0</v>
      </c>
      <c r="O275" s="20">
        <f t="shared" si="72"/>
        <v>0</v>
      </c>
      <c r="P275" s="20">
        <f t="shared" si="73"/>
        <v>0</v>
      </c>
      <c r="Q275" s="20">
        <f t="shared" si="74"/>
        <v>0</v>
      </c>
      <c r="R275" s="21">
        <v>0</v>
      </c>
      <c r="S275" s="22">
        <f t="shared" si="75"/>
        <v>5</v>
      </c>
      <c r="T275" s="22">
        <f t="shared" si="76"/>
        <v>0</v>
      </c>
      <c r="U275" s="22">
        <f t="shared" si="77"/>
        <v>0</v>
      </c>
      <c r="V275" s="22">
        <f t="shared" si="78"/>
        <v>0</v>
      </c>
      <c r="W275" s="22">
        <f>IFERROR(LARGE((#REF!),1),0)</f>
        <v>0</v>
      </c>
      <c r="X275" s="26">
        <v>5</v>
      </c>
      <c r="Y275" s="27"/>
      <c r="Z275" s="27"/>
      <c r="AA275" s="27"/>
      <c r="AB275" s="37"/>
      <c r="AC275" s="24"/>
    </row>
    <row r="276" spans="1:29" ht="15" customHeight="1" x14ac:dyDescent="0.3">
      <c r="A276" s="99" t="s">
        <v>188</v>
      </c>
      <c r="B276" s="213" t="s">
        <v>1186</v>
      </c>
      <c r="C276" s="214" t="s">
        <v>193</v>
      </c>
      <c r="D276" s="217">
        <v>3</v>
      </c>
      <c r="E276" s="101" t="s">
        <v>39</v>
      </c>
      <c r="F276" s="103">
        <f t="shared" si="79"/>
        <v>46</v>
      </c>
      <c r="G276" s="104" t="s">
        <v>546</v>
      </c>
      <c r="H276" s="105" t="s">
        <v>739</v>
      </c>
      <c r="I276" s="36">
        <v>40439</v>
      </c>
      <c r="J276" s="17">
        <f t="shared" si="67"/>
        <v>3</v>
      </c>
      <c r="K276" s="18">
        <f t="shared" si="68"/>
        <v>0</v>
      </c>
      <c r="L276" s="19">
        <f t="shared" si="69"/>
        <v>0</v>
      </c>
      <c r="M276" s="20">
        <f t="shared" si="70"/>
        <v>0</v>
      </c>
      <c r="N276" s="20">
        <f t="shared" si="71"/>
        <v>0</v>
      </c>
      <c r="O276" s="20">
        <f t="shared" si="72"/>
        <v>0</v>
      </c>
      <c r="P276" s="20">
        <f t="shared" si="73"/>
        <v>0</v>
      </c>
      <c r="Q276" s="20">
        <f t="shared" si="74"/>
        <v>0</v>
      </c>
      <c r="R276" s="21">
        <v>3</v>
      </c>
      <c r="S276" s="22">
        <f t="shared" si="75"/>
        <v>0</v>
      </c>
      <c r="T276" s="22">
        <f t="shared" si="76"/>
        <v>0</v>
      </c>
      <c r="U276" s="22">
        <f t="shared" si="77"/>
        <v>0</v>
      </c>
      <c r="V276" s="22">
        <f t="shared" si="78"/>
        <v>0</v>
      </c>
      <c r="W276" s="22">
        <f>IFERROR(LARGE((#REF!),1),0)</f>
        <v>0</v>
      </c>
      <c r="X276" s="26"/>
      <c r="Y276" s="27"/>
      <c r="Z276" s="27"/>
      <c r="AA276" s="27"/>
      <c r="AB276" s="27"/>
      <c r="AC276" s="27"/>
    </row>
    <row r="277" spans="1:29" ht="15" customHeight="1" x14ac:dyDescent="0.3">
      <c r="A277" s="99" t="s">
        <v>188</v>
      </c>
      <c r="B277" s="213" t="s">
        <v>1177</v>
      </c>
      <c r="C277" s="257" t="s">
        <v>1104</v>
      </c>
      <c r="D277" s="217">
        <v>19</v>
      </c>
      <c r="E277" s="101" t="s">
        <v>46</v>
      </c>
      <c r="F277" s="103">
        <f t="shared" si="79"/>
        <v>47</v>
      </c>
      <c r="G277" s="104" t="s">
        <v>156</v>
      </c>
      <c r="H277" s="105" t="s">
        <v>1129</v>
      </c>
      <c r="I277" s="36">
        <v>40396</v>
      </c>
      <c r="J277" s="17">
        <f t="shared" si="67"/>
        <v>3</v>
      </c>
      <c r="K277" s="18">
        <f t="shared" si="68"/>
        <v>0</v>
      </c>
      <c r="L277" s="19">
        <f t="shared" si="69"/>
        <v>0</v>
      </c>
      <c r="M277" s="20">
        <f t="shared" si="70"/>
        <v>0</v>
      </c>
      <c r="N277" s="20">
        <f t="shared" si="71"/>
        <v>0</v>
      </c>
      <c r="O277" s="20">
        <f t="shared" si="72"/>
        <v>0</v>
      </c>
      <c r="P277" s="20">
        <f t="shared" si="73"/>
        <v>0</v>
      </c>
      <c r="Q277" s="20">
        <f t="shared" si="74"/>
        <v>0</v>
      </c>
      <c r="R277" s="21">
        <v>3</v>
      </c>
      <c r="S277" s="22">
        <f t="shared" si="75"/>
        <v>0</v>
      </c>
      <c r="T277" s="22">
        <f t="shared" si="76"/>
        <v>0</v>
      </c>
      <c r="U277" s="22">
        <f t="shared" si="77"/>
        <v>0</v>
      </c>
      <c r="V277" s="22">
        <f t="shared" si="78"/>
        <v>0</v>
      </c>
      <c r="W277" s="22">
        <f>IFERROR(LARGE((#REF!),1),0)</f>
        <v>0</v>
      </c>
      <c r="X277" s="26"/>
      <c r="Y277" s="27"/>
      <c r="Z277" s="27"/>
      <c r="AA277" s="27"/>
      <c r="AB277" s="37"/>
      <c r="AC277" s="27"/>
    </row>
    <row r="278" spans="1:29" ht="15" customHeight="1" x14ac:dyDescent="0.3">
      <c r="A278" s="99" t="s">
        <v>188</v>
      </c>
      <c r="B278" s="213" t="s">
        <v>1178</v>
      </c>
      <c r="C278" s="214" t="s">
        <v>1121</v>
      </c>
      <c r="D278" s="217">
        <v>19</v>
      </c>
      <c r="E278" s="101" t="s">
        <v>46</v>
      </c>
      <c r="F278" s="103">
        <f t="shared" si="79"/>
        <v>48</v>
      </c>
      <c r="G278" s="104" t="s">
        <v>1122</v>
      </c>
      <c r="H278" s="105" t="s">
        <v>1123</v>
      </c>
      <c r="I278" s="36">
        <v>40386</v>
      </c>
      <c r="J278" s="17">
        <f t="shared" si="67"/>
        <v>3</v>
      </c>
      <c r="K278" s="18">
        <f t="shared" si="68"/>
        <v>0</v>
      </c>
      <c r="L278" s="19">
        <f t="shared" si="69"/>
        <v>0</v>
      </c>
      <c r="M278" s="20">
        <f t="shared" si="70"/>
        <v>0</v>
      </c>
      <c r="N278" s="20">
        <f t="shared" si="71"/>
        <v>0</v>
      </c>
      <c r="O278" s="20">
        <f t="shared" si="72"/>
        <v>0</v>
      </c>
      <c r="P278" s="20">
        <f t="shared" si="73"/>
        <v>0</v>
      </c>
      <c r="Q278" s="20">
        <f t="shared" si="74"/>
        <v>0</v>
      </c>
      <c r="R278" s="21">
        <v>3</v>
      </c>
      <c r="S278" s="22">
        <f t="shared" si="75"/>
        <v>0</v>
      </c>
      <c r="T278" s="22">
        <f t="shared" si="76"/>
        <v>0</v>
      </c>
      <c r="U278" s="22">
        <f t="shared" si="77"/>
        <v>0</v>
      </c>
      <c r="V278" s="22">
        <f t="shared" si="78"/>
        <v>0</v>
      </c>
      <c r="W278" s="22">
        <f>IFERROR(LARGE((#REF!),1),0)</f>
        <v>0</v>
      </c>
      <c r="X278" s="26"/>
      <c r="Y278" s="27"/>
      <c r="Z278" s="27"/>
      <c r="AA278" s="27"/>
      <c r="AB278" s="27"/>
      <c r="AC278" s="28"/>
    </row>
    <row r="279" spans="1:29" ht="15" customHeight="1" x14ac:dyDescent="0.3">
      <c r="A279" s="99" t="s">
        <v>188</v>
      </c>
      <c r="B279" s="100" t="s">
        <v>1008</v>
      </c>
      <c r="C279" s="101" t="s">
        <v>974</v>
      </c>
      <c r="D279" s="107">
        <v>11</v>
      </c>
      <c r="E279" s="101" t="s">
        <v>61</v>
      </c>
      <c r="F279" s="103">
        <f t="shared" si="79"/>
        <v>49</v>
      </c>
      <c r="G279" s="104" t="s">
        <v>184</v>
      </c>
      <c r="H279" s="105" t="s">
        <v>1128</v>
      </c>
      <c r="I279" s="36">
        <v>40330</v>
      </c>
      <c r="J279" s="17">
        <f t="shared" si="67"/>
        <v>3</v>
      </c>
      <c r="K279" s="18">
        <f t="shared" si="68"/>
        <v>0</v>
      </c>
      <c r="L279" s="19">
        <f t="shared" si="69"/>
        <v>0</v>
      </c>
      <c r="M279" s="20">
        <f t="shared" si="70"/>
        <v>0</v>
      </c>
      <c r="N279" s="20">
        <f t="shared" si="71"/>
        <v>0</v>
      </c>
      <c r="O279" s="20">
        <f t="shared" si="72"/>
        <v>0</v>
      </c>
      <c r="P279" s="20">
        <f t="shared" si="73"/>
        <v>0</v>
      </c>
      <c r="Q279" s="20">
        <f t="shared" si="74"/>
        <v>0</v>
      </c>
      <c r="R279" s="21">
        <v>3</v>
      </c>
      <c r="S279" s="22">
        <f t="shared" si="75"/>
        <v>0</v>
      </c>
      <c r="T279" s="22">
        <f t="shared" si="76"/>
        <v>0</v>
      </c>
      <c r="U279" s="22">
        <f t="shared" si="77"/>
        <v>0</v>
      </c>
      <c r="V279" s="22">
        <f t="shared" si="78"/>
        <v>0</v>
      </c>
      <c r="W279" s="22">
        <f>IFERROR(LARGE((#REF!),1),0)</f>
        <v>0</v>
      </c>
      <c r="X279" s="26"/>
      <c r="Y279" s="27"/>
      <c r="Z279" s="27"/>
      <c r="AA279" s="27"/>
      <c r="AB279" s="37"/>
      <c r="AC279" s="27"/>
    </row>
    <row r="280" spans="1:29" ht="15" customHeight="1" x14ac:dyDescent="0.3">
      <c r="A280" s="99" t="s">
        <v>188</v>
      </c>
      <c r="B280" s="100" t="s">
        <v>112</v>
      </c>
      <c r="C280" s="101" t="s">
        <v>113</v>
      </c>
      <c r="D280" s="107">
        <v>7</v>
      </c>
      <c r="E280" s="101" t="s">
        <v>28</v>
      </c>
      <c r="F280" s="103">
        <f t="shared" si="79"/>
        <v>50</v>
      </c>
      <c r="G280" s="104" t="s">
        <v>735</v>
      </c>
      <c r="H280" s="105" t="s">
        <v>736</v>
      </c>
      <c r="I280" s="36">
        <v>40330</v>
      </c>
      <c r="J280" s="17">
        <f t="shared" si="67"/>
        <v>3</v>
      </c>
      <c r="K280" s="18">
        <f t="shared" si="68"/>
        <v>0</v>
      </c>
      <c r="L280" s="19">
        <f t="shared" si="69"/>
        <v>0</v>
      </c>
      <c r="M280" s="20">
        <f t="shared" si="70"/>
        <v>0</v>
      </c>
      <c r="N280" s="20">
        <f t="shared" si="71"/>
        <v>0</v>
      </c>
      <c r="O280" s="20">
        <f t="shared" si="72"/>
        <v>0</v>
      </c>
      <c r="P280" s="20">
        <f t="shared" si="73"/>
        <v>0</v>
      </c>
      <c r="Q280" s="20">
        <f t="shared" si="74"/>
        <v>0</v>
      </c>
      <c r="R280" s="21">
        <v>3</v>
      </c>
      <c r="S280" s="22">
        <f t="shared" si="75"/>
        <v>0</v>
      </c>
      <c r="T280" s="22">
        <f t="shared" si="76"/>
        <v>0</v>
      </c>
      <c r="U280" s="22">
        <f t="shared" si="77"/>
        <v>0</v>
      </c>
      <c r="V280" s="22">
        <f t="shared" si="78"/>
        <v>0</v>
      </c>
      <c r="W280" s="22">
        <f>IFERROR(LARGE((#REF!),1),0)</f>
        <v>0</v>
      </c>
      <c r="X280" s="26"/>
      <c r="Y280" s="27"/>
      <c r="Z280" s="27"/>
      <c r="AA280" s="27"/>
      <c r="AB280" s="28"/>
      <c r="AC280" s="27"/>
    </row>
    <row r="281" spans="1:29" ht="15" customHeight="1" x14ac:dyDescent="0.3">
      <c r="A281" s="99" t="s">
        <v>188</v>
      </c>
      <c r="B281" s="100" t="s">
        <v>272</v>
      </c>
      <c r="C281" s="101" t="s">
        <v>257</v>
      </c>
      <c r="D281" s="107">
        <v>6</v>
      </c>
      <c r="E281" s="101" t="s">
        <v>31</v>
      </c>
      <c r="F281" s="103">
        <f t="shared" si="79"/>
        <v>51</v>
      </c>
      <c r="G281" s="104" t="s">
        <v>737</v>
      </c>
      <c r="H281" s="105" t="s">
        <v>738</v>
      </c>
      <c r="I281" s="36">
        <v>40306</v>
      </c>
      <c r="J281" s="17">
        <f t="shared" si="67"/>
        <v>3</v>
      </c>
      <c r="K281" s="18">
        <f t="shared" si="68"/>
        <v>0</v>
      </c>
      <c r="L281" s="19">
        <f t="shared" si="69"/>
        <v>0</v>
      </c>
      <c r="M281" s="20">
        <f t="shared" si="70"/>
        <v>0</v>
      </c>
      <c r="N281" s="20">
        <f t="shared" si="71"/>
        <v>0</v>
      </c>
      <c r="O281" s="20">
        <f t="shared" si="72"/>
        <v>0</v>
      </c>
      <c r="P281" s="20">
        <f t="shared" si="73"/>
        <v>0</v>
      </c>
      <c r="Q281" s="20">
        <f t="shared" si="74"/>
        <v>0</v>
      </c>
      <c r="R281" s="21">
        <v>3</v>
      </c>
      <c r="S281" s="22">
        <f t="shared" si="75"/>
        <v>0</v>
      </c>
      <c r="T281" s="22">
        <f t="shared" si="76"/>
        <v>0</v>
      </c>
      <c r="U281" s="22">
        <f t="shared" si="77"/>
        <v>0</v>
      </c>
      <c r="V281" s="22">
        <f t="shared" si="78"/>
        <v>0</v>
      </c>
      <c r="W281" s="22">
        <f>IFERROR(LARGE((#REF!),1),0)</f>
        <v>0</v>
      </c>
      <c r="X281" s="26"/>
      <c r="Y281" s="27"/>
      <c r="Z281" s="27"/>
      <c r="AA281" s="27"/>
      <c r="AB281" s="27"/>
      <c r="AC281" s="28"/>
    </row>
    <row r="282" spans="1:29" ht="15" customHeight="1" x14ac:dyDescent="0.3">
      <c r="A282" s="99" t="s">
        <v>188</v>
      </c>
      <c r="B282" s="100" t="s">
        <v>1179</v>
      </c>
      <c r="C282" s="101" t="s">
        <v>1124</v>
      </c>
      <c r="D282" s="107">
        <v>12</v>
      </c>
      <c r="E282" s="101" t="s">
        <v>25</v>
      </c>
      <c r="F282" s="103">
        <f t="shared" si="79"/>
        <v>52</v>
      </c>
      <c r="G282" s="104" t="s">
        <v>156</v>
      </c>
      <c r="H282" s="105" t="s">
        <v>1125</v>
      </c>
      <c r="I282" s="36">
        <v>40253</v>
      </c>
      <c r="J282" s="17">
        <f t="shared" si="67"/>
        <v>3</v>
      </c>
      <c r="K282" s="18">
        <f t="shared" si="68"/>
        <v>0</v>
      </c>
      <c r="L282" s="19">
        <f t="shared" si="69"/>
        <v>0</v>
      </c>
      <c r="M282" s="20">
        <f t="shared" si="70"/>
        <v>0</v>
      </c>
      <c r="N282" s="20">
        <f t="shared" si="71"/>
        <v>0</v>
      </c>
      <c r="O282" s="20">
        <f t="shared" si="72"/>
        <v>0</v>
      </c>
      <c r="P282" s="20">
        <f t="shared" si="73"/>
        <v>0</v>
      </c>
      <c r="Q282" s="20">
        <f t="shared" si="74"/>
        <v>0</v>
      </c>
      <c r="R282" s="21">
        <v>3</v>
      </c>
      <c r="S282" s="22">
        <f t="shared" si="75"/>
        <v>0</v>
      </c>
      <c r="T282" s="22">
        <f t="shared" si="76"/>
        <v>0</v>
      </c>
      <c r="U282" s="22">
        <f t="shared" si="77"/>
        <v>0</v>
      </c>
      <c r="V282" s="22">
        <f t="shared" si="78"/>
        <v>0</v>
      </c>
      <c r="W282" s="22">
        <f>IFERROR(LARGE((#REF!),1),0)</f>
        <v>0</v>
      </c>
      <c r="X282" s="26"/>
      <c r="Y282" s="27"/>
      <c r="Z282" s="27"/>
      <c r="AA282" s="27"/>
      <c r="AB282" s="27"/>
      <c r="AC282" s="27"/>
    </row>
    <row r="283" spans="1:29" ht="15" customHeight="1" x14ac:dyDescent="0.3">
      <c r="A283" s="120" t="s">
        <v>194</v>
      </c>
      <c r="B283" s="131"/>
      <c r="C283" s="132"/>
      <c r="D283" s="29"/>
      <c r="E283" s="29"/>
      <c r="F283" s="129">
        <v>0</v>
      </c>
      <c r="G283" s="29"/>
      <c r="H283" s="29"/>
      <c r="I283" s="54"/>
      <c r="J283" s="32">
        <f t="shared" si="67"/>
        <v>9999</v>
      </c>
      <c r="K283" s="32">
        <f t="shared" si="68"/>
        <v>0</v>
      </c>
      <c r="L283" s="33">
        <f t="shared" si="69"/>
        <v>0</v>
      </c>
      <c r="M283" s="34">
        <f t="shared" si="70"/>
        <v>0</v>
      </c>
      <c r="N283" s="34">
        <f t="shared" si="71"/>
        <v>0</v>
      </c>
      <c r="O283" s="34">
        <f t="shared" si="72"/>
        <v>0</v>
      </c>
      <c r="P283" s="34">
        <f t="shared" si="73"/>
        <v>0</v>
      </c>
      <c r="Q283" s="34">
        <f t="shared" si="74"/>
        <v>0</v>
      </c>
      <c r="R283" s="35">
        <v>9999</v>
      </c>
      <c r="S283" s="29">
        <f t="shared" si="75"/>
        <v>0</v>
      </c>
      <c r="T283" s="29">
        <f t="shared" si="76"/>
        <v>0</v>
      </c>
      <c r="U283" s="29">
        <f t="shared" si="77"/>
        <v>0</v>
      </c>
      <c r="V283" s="29">
        <f t="shared" si="78"/>
        <v>0</v>
      </c>
      <c r="W283" s="29">
        <f>IFERROR(LARGE((#REF!),1),0)</f>
        <v>0</v>
      </c>
      <c r="X283" s="31"/>
      <c r="Y283" s="29"/>
      <c r="Z283" s="29"/>
      <c r="AA283" s="29"/>
      <c r="AB283" s="29"/>
      <c r="AC283" s="29"/>
    </row>
    <row r="284" spans="1:29" ht="15" customHeight="1" x14ac:dyDescent="0.3">
      <c r="A284" s="137" t="s">
        <v>194</v>
      </c>
      <c r="B284" s="125" t="s">
        <v>2071</v>
      </c>
      <c r="C284" s="126" t="s">
        <v>1546</v>
      </c>
      <c r="D284" s="101">
        <v>12</v>
      </c>
      <c r="E284" s="101" t="s">
        <v>25</v>
      </c>
      <c r="F284" s="103">
        <f t="shared" ref="F284:F324" si="80">F283+1</f>
        <v>1</v>
      </c>
      <c r="G284" s="117" t="s">
        <v>1548</v>
      </c>
      <c r="H284" s="118" t="s">
        <v>1549</v>
      </c>
      <c r="I284" s="74">
        <v>40659</v>
      </c>
      <c r="J284" s="17">
        <f t="shared" si="67"/>
        <v>75</v>
      </c>
      <c r="K284" s="18">
        <f t="shared" si="68"/>
        <v>75</v>
      </c>
      <c r="L284" s="19">
        <f t="shared" si="69"/>
        <v>75</v>
      </c>
      <c r="M284" s="20">
        <f t="shared" si="70"/>
        <v>0</v>
      </c>
      <c r="N284" s="20">
        <f t="shared" si="71"/>
        <v>0</v>
      </c>
      <c r="O284" s="20">
        <f t="shared" si="72"/>
        <v>0</v>
      </c>
      <c r="P284" s="20">
        <f t="shared" si="73"/>
        <v>0</v>
      </c>
      <c r="Q284" s="20">
        <f t="shared" si="74"/>
        <v>0</v>
      </c>
      <c r="R284" s="21">
        <v>0</v>
      </c>
      <c r="S284" s="22">
        <f t="shared" si="75"/>
        <v>75</v>
      </c>
      <c r="T284" s="22">
        <f t="shared" si="76"/>
        <v>0</v>
      </c>
      <c r="U284" s="22">
        <f t="shared" si="77"/>
        <v>0</v>
      </c>
      <c r="V284" s="22">
        <f t="shared" si="78"/>
        <v>0</v>
      </c>
      <c r="W284" s="22">
        <f>IFERROR(LARGE((#REF!),1),0)</f>
        <v>0</v>
      </c>
      <c r="X284" s="26">
        <v>75</v>
      </c>
      <c r="Y284" s="27"/>
      <c r="Z284" s="27"/>
      <c r="AA284" s="27"/>
      <c r="AB284" s="37"/>
      <c r="AC284" s="28"/>
    </row>
    <row r="285" spans="1:29" ht="15" customHeight="1" x14ac:dyDescent="0.3">
      <c r="A285" s="137" t="s">
        <v>194</v>
      </c>
      <c r="B285" s="125" t="s">
        <v>1026</v>
      </c>
      <c r="C285" s="126" t="s">
        <v>956</v>
      </c>
      <c r="D285" s="101">
        <v>6</v>
      </c>
      <c r="E285" s="101" t="s">
        <v>31</v>
      </c>
      <c r="F285" s="103">
        <f t="shared" si="80"/>
        <v>2</v>
      </c>
      <c r="G285" s="117" t="s">
        <v>206</v>
      </c>
      <c r="H285" s="118" t="s">
        <v>957</v>
      </c>
      <c r="I285" s="74">
        <v>40467</v>
      </c>
      <c r="J285" s="17">
        <f t="shared" si="67"/>
        <v>75</v>
      </c>
      <c r="K285" s="18">
        <f t="shared" si="68"/>
        <v>75</v>
      </c>
      <c r="L285" s="19">
        <f t="shared" si="69"/>
        <v>75</v>
      </c>
      <c r="M285" s="20">
        <f t="shared" si="70"/>
        <v>0</v>
      </c>
      <c r="N285" s="20">
        <f t="shared" si="71"/>
        <v>0</v>
      </c>
      <c r="O285" s="20">
        <f t="shared" si="72"/>
        <v>0</v>
      </c>
      <c r="P285" s="20">
        <f t="shared" si="73"/>
        <v>0</v>
      </c>
      <c r="Q285" s="20">
        <f t="shared" si="74"/>
        <v>0</v>
      </c>
      <c r="R285" s="21">
        <v>0</v>
      </c>
      <c r="S285" s="22">
        <f t="shared" si="75"/>
        <v>75</v>
      </c>
      <c r="T285" s="22">
        <f t="shared" si="76"/>
        <v>0</v>
      </c>
      <c r="U285" s="22">
        <f t="shared" si="77"/>
        <v>0</v>
      </c>
      <c r="V285" s="22">
        <f t="shared" si="78"/>
        <v>0</v>
      </c>
      <c r="W285" s="22">
        <f>IFERROR(LARGE((#REF!),1),0)</f>
        <v>0</v>
      </c>
      <c r="X285" s="26">
        <v>75</v>
      </c>
      <c r="Y285" s="27"/>
      <c r="Z285" s="27"/>
      <c r="AA285" s="27"/>
      <c r="AB285" s="27"/>
      <c r="AC285" s="27"/>
    </row>
    <row r="286" spans="1:29" ht="15" customHeight="1" x14ac:dyDescent="0.3">
      <c r="A286" s="99" t="s">
        <v>194</v>
      </c>
      <c r="B286" s="100" t="s">
        <v>260</v>
      </c>
      <c r="C286" s="101" t="s">
        <v>218</v>
      </c>
      <c r="D286" s="101">
        <v>12</v>
      </c>
      <c r="E286" s="101" t="s">
        <v>25</v>
      </c>
      <c r="F286" s="103">
        <f t="shared" si="80"/>
        <v>3</v>
      </c>
      <c r="G286" s="104" t="s">
        <v>165</v>
      </c>
      <c r="H286" s="105" t="s">
        <v>542</v>
      </c>
      <c r="I286" s="36">
        <v>40371</v>
      </c>
      <c r="J286" s="17">
        <f t="shared" si="67"/>
        <v>66</v>
      </c>
      <c r="K286" s="18">
        <f t="shared" si="68"/>
        <v>30</v>
      </c>
      <c r="L286" s="19">
        <f t="shared" si="69"/>
        <v>30</v>
      </c>
      <c r="M286" s="20">
        <f t="shared" si="70"/>
        <v>0</v>
      </c>
      <c r="N286" s="20">
        <f t="shared" si="71"/>
        <v>0</v>
      </c>
      <c r="O286" s="20">
        <f t="shared" si="72"/>
        <v>0</v>
      </c>
      <c r="P286" s="20">
        <f t="shared" si="73"/>
        <v>0</v>
      </c>
      <c r="Q286" s="20">
        <f t="shared" si="74"/>
        <v>0</v>
      </c>
      <c r="R286" s="21">
        <v>36</v>
      </c>
      <c r="S286" s="22">
        <f t="shared" si="75"/>
        <v>30</v>
      </c>
      <c r="T286" s="22">
        <f t="shared" si="76"/>
        <v>0</v>
      </c>
      <c r="U286" s="22">
        <f t="shared" si="77"/>
        <v>0</v>
      </c>
      <c r="V286" s="22">
        <f t="shared" si="78"/>
        <v>0</v>
      </c>
      <c r="W286" s="22">
        <f>IFERROR(LARGE((#REF!),1),0)</f>
        <v>0</v>
      </c>
      <c r="X286" s="26">
        <v>30</v>
      </c>
      <c r="Y286" s="27"/>
      <c r="Z286" s="27"/>
      <c r="AA286" s="27"/>
      <c r="AB286" s="27"/>
      <c r="AC286" s="27"/>
    </row>
    <row r="287" spans="1:29" ht="15" customHeight="1" x14ac:dyDescent="0.3">
      <c r="A287" s="137" t="s">
        <v>194</v>
      </c>
      <c r="B287" s="125" t="s">
        <v>1995</v>
      </c>
      <c r="C287" s="126" t="s">
        <v>1219</v>
      </c>
      <c r="D287" s="101">
        <v>12</v>
      </c>
      <c r="E287" s="101" t="s">
        <v>25</v>
      </c>
      <c r="F287" s="103">
        <f t="shared" si="80"/>
        <v>4</v>
      </c>
      <c r="G287" s="117" t="s">
        <v>1526</v>
      </c>
      <c r="H287" s="118" t="s">
        <v>1550</v>
      </c>
      <c r="I287" s="74">
        <v>40812</v>
      </c>
      <c r="J287" s="17">
        <f t="shared" si="67"/>
        <v>45</v>
      </c>
      <c r="K287" s="18">
        <f t="shared" si="68"/>
        <v>45</v>
      </c>
      <c r="L287" s="19">
        <f t="shared" si="69"/>
        <v>45</v>
      </c>
      <c r="M287" s="20">
        <f t="shared" si="70"/>
        <v>0</v>
      </c>
      <c r="N287" s="20">
        <f t="shared" si="71"/>
        <v>0</v>
      </c>
      <c r="O287" s="20">
        <f t="shared" si="72"/>
        <v>0</v>
      </c>
      <c r="P287" s="20">
        <f t="shared" si="73"/>
        <v>0</v>
      </c>
      <c r="Q287" s="20">
        <f t="shared" si="74"/>
        <v>0</v>
      </c>
      <c r="R287" s="21">
        <v>0</v>
      </c>
      <c r="S287" s="22">
        <f t="shared" si="75"/>
        <v>45</v>
      </c>
      <c r="T287" s="22">
        <f t="shared" si="76"/>
        <v>0</v>
      </c>
      <c r="U287" s="22">
        <f t="shared" si="77"/>
        <v>0</v>
      </c>
      <c r="V287" s="22">
        <f t="shared" si="78"/>
        <v>0</v>
      </c>
      <c r="W287" s="22">
        <f>IFERROR(LARGE((#REF!),1),0)</f>
        <v>0</v>
      </c>
      <c r="X287" s="26">
        <v>45</v>
      </c>
      <c r="Y287" s="27"/>
      <c r="Z287" s="27"/>
      <c r="AA287" s="27"/>
      <c r="AB287" s="27"/>
      <c r="AC287" s="27"/>
    </row>
    <row r="288" spans="1:29" ht="15" customHeight="1" x14ac:dyDescent="0.3">
      <c r="A288" s="137" t="s">
        <v>194</v>
      </c>
      <c r="B288" s="125" t="s">
        <v>2065</v>
      </c>
      <c r="C288" s="126" t="s">
        <v>1910</v>
      </c>
      <c r="D288" s="101">
        <v>9</v>
      </c>
      <c r="E288" s="101" t="s">
        <v>33</v>
      </c>
      <c r="F288" s="103">
        <f t="shared" si="80"/>
        <v>5</v>
      </c>
      <c r="G288" s="117" t="s">
        <v>1969</v>
      </c>
      <c r="H288" s="118" t="s">
        <v>1970</v>
      </c>
      <c r="I288" s="74">
        <v>40714</v>
      </c>
      <c r="J288" s="17">
        <f t="shared" si="67"/>
        <v>45</v>
      </c>
      <c r="K288" s="18">
        <f t="shared" si="68"/>
        <v>45</v>
      </c>
      <c r="L288" s="19">
        <f t="shared" si="69"/>
        <v>45</v>
      </c>
      <c r="M288" s="20">
        <f t="shared" si="70"/>
        <v>0</v>
      </c>
      <c r="N288" s="20">
        <f t="shared" si="71"/>
        <v>0</v>
      </c>
      <c r="O288" s="20">
        <f t="shared" si="72"/>
        <v>0</v>
      </c>
      <c r="P288" s="20">
        <f t="shared" si="73"/>
        <v>0</v>
      </c>
      <c r="Q288" s="20">
        <f t="shared" si="74"/>
        <v>0</v>
      </c>
      <c r="R288" s="21">
        <v>0</v>
      </c>
      <c r="S288" s="22">
        <f t="shared" si="75"/>
        <v>45</v>
      </c>
      <c r="T288" s="22">
        <f t="shared" si="76"/>
        <v>0</v>
      </c>
      <c r="U288" s="22">
        <f t="shared" si="77"/>
        <v>0</v>
      </c>
      <c r="V288" s="22">
        <f t="shared" si="78"/>
        <v>0</v>
      </c>
      <c r="W288" s="22">
        <f>IFERROR(LARGE((#REF!),1),0)</f>
        <v>0</v>
      </c>
      <c r="X288" s="26">
        <v>45</v>
      </c>
      <c r="Y288" s="27"/>
      <c r="Z288" s="27"/>
      <c r="AA288" s="27"/>
      <c r="AB288" s="27"/>
      <c r="AC288" s="27"/>
    </row>
    <row r="289" spans="1:29" ht="15" customHeight="1" x14ac:dyDescent="0.3">
      <c r="A289" s="137" t="s">
        <v>194</v>
      </c>
      <c r="B289" s="100" t="s">
        <v>272</v>
      </c>
      <c r="C289" s="101" t="s">
        <v>257</v>
      </c>
      <c r="D289" s="101">
        <v>6</v>
      </c>
      <c r="E289" s="101" t="s">
        <v>31</v>
      </c>
      <c r="F289" s="103">
        <f t="shared" si="80"/>
        <v>6</v>
      </c>
      <c r="G289" s="104" t="s">
        <v>954</v>
      </c>
      <c r="H289" s="105" t="s">
        <v>955</v>
      </c>
      <c r="I289" s="36">
        <v>40484</v>
      </c>
      <c r="J289" s="17">
        <f t="shared" si="67"/>
        <v>39</v>
      </c>
      <c r="K289" s="18">
        <f t="shared" si="68"/>
        <v>30</v>
      </c>
      <c r="L289" s="19">
        <f t="shared" si="69"/>
        <v>30</v>
      </c>
      <c r="M289" s="20">
        <f t="shared" si="70"/>
        <v>0</v>
      </c>
      <c r="N289" s="20">
        <f t="shared" si="71"/>
        <v>0</v>
      </c>
      <c r="O289" s="20">
        <f t="shared" si="72"/>
        <v>0</v>
      </c>
      <c r="P289" s="20">
        <f t="shared" si="73"/>
        <v>0</v>
      </c>
      <c r="Q289" s="20">
        <f t="shared" si="74"/>
        <v>0</v>
      </c>
      <c r="R289" s="21">
        <v>9</v>
      </c>
      <c r="S289" s="22">
        <f t="shared" si="75"/>
        <v>30</v>
      </c>
      <c r="T289" s="22">
        <f t="shared" si="76"/>
        <v>0</v>
      </c>
      <c r="U289" s="22">
        <f t="shared" si="77"/>
        <v>0</v>
      </c>
      <c r="V289" s="22">
        <f t="shared" si="78"/>
        <v>0</v>
      </c>
      <c r="W289" s="22">
        <f>IFERROR(LARGE((#REF!),1),0)</f>
        <v>0</v>
      </c>
      <c r="X289" s="26">
        <v>30</v>
      </c>
      <c r="Y289" s="27"/>
      <c r="Z289" s="27"/>
      <c r="AA289" s="27"/>
      <c r="AB289" s="27"/>
      <c r="AC289" s="27"/>
    </row>
    <row r="290" spans="1:29" ht="15" customHeight="1" x14ac:dyDescent="0.3">
      <c r="A290" s="137" t="s">
        <v>194</v>
      </c>
      <c r="B290" s="100" t="s">
        <v>63</v>
      </c>
      <c r="C290" s="101" t="s">
        <v>64</v>
      </c>
      <c r="D290" s="101">
        <v>12</v>
      </c>
      <c r="E290" s="101" t="s">
        <v>25</v>
      </c>
      <c r="F290" s="103">
        <f t="shared" si="80"/>
        <v>7</v>
      </c>
      <c r="G290" s="104" t="s">
        <v>546</v>
      </c>
      <c r="H290" s="105" t="s">
        <v>307</v>
      </c>
      <c r="I290" s="36">
        <v>40182</v>
      </c>
      <c r="J290" s="17">
        <f t="shared" si="67"/>
        <v>34</v>
      </c>
      <c r="K290" s="18">
        <f t="shared" si="68"/>
        <v>12</v>
      </c>
      <c r="L290" s="20">
        <f t="shared" si="69"/>
        <v>12</v>
      </c>
      <c r="M290" s="20">
        <f t="shared" si="70"/>
        <v>0</v>
      </c>
      <c r="N290" s="20">
        <f t="shared" si="71"/>
        <v>0</v>
      </c>
      <c r="O290" s="20">
        <f t="shared" si="72"/>
        <v>0</v>
      </c>
      <c r="P290" s="20">
        <f t="shared" si="73"/>
        <v>0</v>
      </c>
      <c r="Q290" s="20">
        <f t="shared" si="74"/>
        <v>0</v>
      </c>
      <c r="R290" s="21">
        <v>22</v>
      </c>
      <c r="S290" s="22">
        <f t="shared" si="75"/>
        <v>12</v>
      </c>
      <c r="T290" s="22">
        <f t="shared" si="76"/>
        <v>0</v>
      </c>
      <c r="U290" s="22">
        <f t="shared" si="77"/>
        <v>0</v>
      </c>
      <c r="V290" s="22">
        <f t="shared" si="78"/>
        <v>0</v>
      </c>
      <c r="W290" s="22">
        <f>IFERROR(LARGE((#REF!),1),0)</f>
        <v>0</v>
      </c>
      <c r="X290" s="26">
        <v>12</v>
      </c>
      <c r="Y290" s="27"/>
      <c r="Z290" s="27"/>
      <c r="AA290" s="27"/>
      <c r="AB290" s="27"/>
      <c r="AC290" s="27"/>
    </row>
    <row r="291" spans="1:29" ht="15" customHeight="1" x14ac:dyDescent="0.3">
      <c r="A291" s="137" t="s">
        <v>194</v>
      </c>
      <c r="B291" s="100" t="s">
        <v>1160</v>
      </c>
      <c r="C291" s="101" t="s">
        <v>1069</v>
      </c>
      <c r="D291" s="101">
        <v>10</v>
      </c>
      <c r="E291" s="101" t="s">
        <v>120</v>
      </c>
      <c r="F291" s="103">
        <f t="shared" si="80"/>
        <v>8</v>
      </c>
      <c r="G291" s="104" t="s">
        <v>161</v>
      </c>
      <c r="H291" s="105" t="s">
        <v>1145</v>
      </c>
      <c r="I291" s="36">
        <v>40220</v>
      </c>
      <c r="J291" s="17">
        <f t="shared" si="67"/>
        <v>33</v>
      </c>
      <c r="K291" s="18">
        <f t="shared" si="68"/>
        <v>30</v>
      </c>
      <c r="L291" s="20">
        <f t="shared" si="69"/>
        <v>30</v>
      </c>
      <c r="M291" s="20">
        <f t="shared" si="70"/>
        <v>0</v>
      </c>
      <c r="N291" s="20">
        <f t="shared" si="71"/>
        <v>0</v>
      </c>
      <c r="O291" s="20">
        <f t="shared" si="72"/>
        <v>0</v>
      </c>
      <c r="P291" s="20">
        <f t="shared" si="73"/>
        <v>0</v>
      </c>
      <c r="Q291" s="20">
        <f t="shared" si="74"/>
        <v>0</v>
      </c>
      <c r="R291" s="21">
        <v>3</v>
      </c>
      <c r="S291" s="22">
        <f t="shared" si="75"/>
        <v>30</v>
      </c>
      <c r="T291" s="22">
        <f t="shared" si="76"/>
        <v>0</v>
      </c>
      <c r="U291" s="22">
        <f t="shared" si="77"/>
        <v>0</v>
      </c>
      <c r="V291" s="22">
        <f t="shared" si="78"/>
        <v>0</v>
      </c>
      <c r="W291" s="22">
        <f>IFERROR(LARGE((#REF!),1),0)</f>
        <v>0</v>
      </c>
      <c r="X291" s="26">
        <v>30</v>
      </c>
      <c r="Y291" s="27"/>
      <c r="Z291" s="27"/>
      <c r="AA291" s="27"/>
      <c r="AB291" s="27"/>
      <c r="AC291" s="27"/>
    </row>
    <row r="292" spans="1:29" ht="15" customHeight="1" x14ac:dyDescent="0.3">
      <c r="A292" s="137" t="s">
        <v>194</v>
      </c>
      <c r="B292" s="125" t="s">
        <v>622</v>
      </c>
      <c r="C292" s="126" t="s">
        <v>427</v>
      </c>
      <c r="D292" s="101">
        <v>12</v>
      </c>
      <c r="E292" s="101" t="s">
        <v>25</v>
      </c>
      <c r="F292" s="103">
        <f t="shared" si="80"/>
        <v>9</v>
      </c>
      <c r="G292" s="117" t="s">
        <v>167</v>
      </c>
      <c r="H292" s="118" t="s">
        <v>1551</v>
      </c>
      <c r="I292" s="74">
        <v>40585</v>
      </c>
      <c r="J292" s="17">
        <f t="shared" si="67"/>
        <v>30</v>
      </c>
      <c r="K292" s="18">
        <f t="shared" si="68"/>
        <v>30</v>
      </c>
      <c r="L292" s="20">
        <f t="shared" si="69"/>
        <v>30</v>
      </c>
      <c r="M292" s="20">
        <f t="shared" si="70"/>
        <v>0</v>
      </c>
      <c r="N292" s="20">
        <f t="shared" si="71"/>
        <v>0</v>
      </c>
      <c r="O292" s="20">
        <f t="shared" si="72"/>
        <v>0</v>
      </c>
      <c r="P292" s="20">
        <f t="shared" si="73"/>
        <v>0</v>
      </c>
      <c r="Q292" s="20">
        <f t="shared" si="74"/>
        <v>0</v>
      </c>
      <c r="R292" s="21">
        <v>0</v>
      </c>
      <c r="S292" s="22">
        <f t="shared" si="75"/>
        <v>30</v>
      </c>
      <c r="T292" s="22">
        <f t="shared" si="76"/>
        <v>0</v>
      </c>
      <c r="U292" s="22">
        <f t="shared" si="77"/>
        <v>0</v>
      </c>
      <c r="V292" s="22">
        <f t="shared" si="78"/>
        <v>0</v>
      </c>
      <c r="W292" s="22">
        <f>IFERROR(LARGE((#REF!),1),0)</f>
        <v>0</v>
      </c>
      <c r="X292" s="26">
        <v>30</v>
      </c>
      <c r="Y292" s="27"/>
      <c r="Z292" s="27"/>
      <c r="AA292" s="27"/>
      <c r="AB292" s="27"/>
      <c r="AC292" s="27"/>
    </row>
    <row r="293" spans="1:29" ht="15" customHeight="1" x14ac:dyDescent="0.3">
      <c r="A293" s="99" t="s">
        <v>194</v>
      </c>
      <c r="B293" s="100" t="s">
        <v>1205</v>
      </c>
      <c r="C293" s="101" t="s">
        <v>1204</v>
      </c>
      <c r="D293" s="107">
        <v>19</v>
      </c>
      <c r="E293" s="101" t="s">
        <v>46</v>
      </c>
      <c r="F293" s="103">
        <f t="shared" si="80"/>
        <v>10</v>
      </c>
      <c r="G293" s="104" t="s">
        <v>553</v>
      </c>
      <c r="H293" s="105" t="s">
        <v>41</v>
      </c>
      <c r="I293" s="36">
        <v>40386</v>
      </c>
      <c r="J293" s="17">
        <f t="shared" si="67"/>
        <v>27</v>
      </c>
      <c r="K293" s="18">
        <f t="shared" si="68"/>
        <v>15</v>
      </c>
      <c r="L293" s="20">
        <f t="shared" si="69"/>
        <v>15</v>
      </c>
      <c r="M293" s="20">
        <f t="shared" si="70"/>
        <v>0</v>
      </c>
      <c r="N293" s="20">
        <f t="shared" si="71"/>
        <v>0</v>
      </c>
      <c r="O293" s="20">
        <f t="shared" si="72"/>
        <v>0</v>
      </c>
      <c r="P293" s="20">
        <f t="shared" si="73"/>
        <v>0</v>
      </c>
      <c r="Q293" s="20">
        <f t="shared" si="74"/>
        <v>0</v>
      </c>
      <c r="R293" s="21">
        <v>12</v>
      </c>
      <c r="S293" s="22">
        <f t="shared" si="75"/>
        <v>15</v>
      </c>
      <c r="T293" s="22">
        <f t="shared" si="76"/>
        <v>0</v>
      </c>
      <c r="U293" s="22">
        <f t="shared" si="77"/>
        <v>0</v>
      </c>
      <c r="V293" s="22">
        <f t="shared" si="78"/>
        <v>0</v>
      </c>
      <c r="W293" s="22">
        <f>IFERROR(LARGE((#REF!),1),0)</f>
        <v>0</v>
      </c>
      <c r="X293" s="26">
        <v>15</v>
      </c>
      <c r="Y293" s="27"/>
      <c r="Z293" s="27"/>
      <c r="AA293" s="27"/>
      <c r="AB293" s="27"/>
      <c r="AC293" s="27"/>
    </row>
    <row r="294" spans="1:29" ht="15" customHeight="1" x14ac:dyDescent="0.3">
      <c r="A294" s="137" t="s">
        <v>194</v>
      </c>
      <c r="B294" s="100" t="s">
        <v>870</v>
      </c>
      <c r="C294" s="127" t="s">
        <v>687</v>
      </c>
      <c r="D294" s="107">
        <v>19</v>
      </c>
      <c r="E294" s="101" t="s">
        <v>46</v>
      </c>
      <c r="F294" s="103">
        <f t="shared" si="80"/>
        <v>11</v>
      </c>
      <c r="G294" s="104" t="s">
        <v>164</v>
      </c>
      <c r="H294" s="105" t="s">
        <v>667</v>
      </c>
      <c r="I294" s="36">
        <v>40366</v>
      </c>
      <c r="J294" s="17">
        <f t="shared" si="67"/>
        <v>23</v>
      </c>
      <c r="K294" s="18">
        <f t="shared" si="68"/>
        <v>5</v>
      </c>
      <c r="L294" s="19">
        <f t="shared" si="69"/>
        <v>5</v>
      </c>
      <c r="M294" s="20">
        <f t="shared" si="70"/>
        <v>0</v>
      </c>
      <c r="N294" s="20">
        <f t="shared" si="71"/>
        <v>0</v>
      </c>
      <c r="O294" s="20">
        <f t="shared" si="72"/>
        <v>0</v>
      </c>
      <c r="P294" s="20">
        <f t="shared" si="73"/>
        <v>0</v>
      </c>
      <c r="Q294" s="20">
        <f t="shared" si="74"/>
        <v>0</v>
      </c>
      <c r="R294" s="21">
        <v>18</v>
      </c>
      <c r="S294" s="22">
        <f t="shared" si="75"/>
        <v>5</v>
      </c>
      <c r="T294" s="22">
        <f t="shared" si="76"/>
        <v>0</v>
      </c>
      <c r="U294" s="22">
        <f t="shared" si="77"/>
        <v>0</v>
      </c>
      <c r="V294" s="22">
        <f t="shared" si="78"/>
        <v>0</v>
      </c>
      <c r="W294" s="22">
        <f>IFERROR(LARGE((#REF!),1),0)</f>
        <v>0</v>
      </c>
      <c r="X294" s="26">
        <v>5</v>
      </c>
      <c r="Y294" s="27"/>
      <c r="Z294" s="27"/>
      <c r="AA294" s="27"/>
      <c r="AB294" s="27"/>
      <c r="AC294" s="27"/>
    </row>
    <row r="295" spans="1:29" ht="15" customHeight="1" x14ac:dyDescent="0.3">
      <c r="A295" s="137" t="s">
        <v>194</v>
      </c>
      <c r="B295" s="100" t="s">
        <v>274</v>
      </c>
      <c r="C295" s="101" t="s">
        <v>217</v>
      </c>
      <c r="D295" s="101">
        <v>4</v>
      </c>
      <c r="E295" s="101" t="s">
        <v>81</v>
      </c>
      <c r="F295" s="103">
        <f t="shared" si="80"/>
        <v>12</v>
      </c>
      <c r="G295" s="104" t="s">
        <v>1134</v>
      </c>
      <c r="H295" s="105" t="s">
        <v>1135</v>
      </c>
      <c r="I295" s="36">
        <v>40306</v>
      </c>
      <c r="J295" s="17">
        <f t="shared" si="67"/>
        <v>21</v>
      </c>
      <c r="K295" s="18">
        <f t="shared" si="68"/>
        <v>0</v>
      </c>
      <c r="L295" s="19">
        <f t="shared" si="69"/>
        <v>0</v>
      </c>
      <c r="M295" s="20">
        <f t="shared" si="70"/>
        <v>0</v>
      </c>
      <c r="N295" s="20">
        <f t="shared" si="71"/>
        <v>0</v>
      </c>
      <c r="O295" s="20">
        <f t="shared" si="72"/>
        <v>0</v>
      </c>
      <c r="P295" s="20">
        <f t="shared" si="73"/>
        <v>0</v>
      </c>
      <c r="Q295" s="20">
        <f t="shared" si="74"/>
        <v>0</v>
      </c>
      <c r="R295" s="21">
        <v>21</v>
      </c>
      <c r="S295" s="22">
        <f t="shared" si="75"/>
        <v>0</v>
      </c>
      <c r="T295" s="22">
        <f t="shared" si="76"/>
        <v>0</v>
      </c>
      <c r="U295" s="22">
        <f t="shared" si="77"/>
        <v>0</v>
      </c>
      <c r="V295" s="22">
        <f t="shared" si="78"/>
        <v>0</v>
      </c>
      <c r="W295" s="22">
        <f>IFERROR(LARGE((#REF!),1),0)</f>
        <v>0</v>
      </c>
      <c r="X295" s="26"/>
      <c r="Y295" s="27"/>
      <c r="Z295" s="27"/>
      <c r="AA295" s="27"/>
      <c r="AB295" s="27"/>
      <c r="AC295" s="27"/>
    </row>
    <row r="296" spans="1:29" ht="15" customHeight="1" x14ac:dyDescent="0.3">
      <c r="A296" s="137" t="s">
        <v>194</v>
      </c>
      <c r="B296" s="100" t="s">
        <v>1180</v>
      </c>
      <c r="C296" s="101" t="s">
        <v>1136</v>
      </c>
      <c r="D296" s="101">
        <v>5</v>
      </c>
      <c r="E296" s="101" t="s">
        <v>53</v>
      </c>
      <c r="F296" s="103">
        <f t="shared" si="80"/>
        <v>13</v>
      </c>
      <c r="G296" s="104" t="s">
        <v>552</v>
      </c>
      <c r="H296" s="105" t="s">
        <v>1137</v>
      </c>
      <c r="I296" s="36">
        <v>40534</v>
      </c>
      <c r="J296" s="17">
        <f t="shared" si="67"/>
        <v>19</v>
      </c>
      <c r="K296" s="18">
        <f t="shared" si="68"/>
        <v>5</v>
      </c>
      <c r="L296" s="19">
        <f t="shared" si="69"/>
        <v>5</v>
      </c>
      <c r="M296" s="20">
        <f t="shared" si="70"/>
        <v>0</v>
      </c>
      <c r="N296" s="20">
        <f t="shared" si="71"/>
        <v>0</v>
      </c>
      <c r="O296" s="20">
        <f t="shared" si="72"/>
        <v>0</v>
      </c>
      <c r="P296" s="20">
        <f t="shared" si="73"/>
        <v>0</v>
      </c>
      <c r="Q296" s="20">
        <f t="shared" si="74"/>
        <v>0</v>
      </c>
      <c r="R296" s="21">
        <v>14</v>
      </c>
      <c r="S296" s="22">
        <f t="shared" si="75"/>
        <v>5</v>
      </c>
      <c r="T296" s="22">
        <f t="shared" si="76"/>
        <v>0</v>
      </c>
      <c r="U296" s="22">
        <f t="shared" si="77"/>
        <v>0</v>
      </c>
      <c r="V296" s="22">
        <f t="shared" si="78"/>
        <v>0</v>
      </c>
      <c r="W296" s="22">
        <f>IFERROR(LARGE((#REF!),1),0)</f>
        <v>0</v>
      </c>
      <c r="X296" s="26">
        <v>5</v>
      </c>
      <c r="Y296" s="27"/>
      <c r="Z296" s="27"/>
      <c r="AA296" s="27"/>
      <c r="AB296" s="37"/>
      <c r="AC296" s="27"/>
    </row>
    <row r="297" spans="1:29" ht="15" customHeight="1" x14ac:dyDescent="0.3">
      <c r="A297" s="137" t="s">
        <v>194</v>
      </c>
      <c r="B297" s="100" t="s">
        <v>373</v>
      </c>
      <c r="C297" s="101" t="s">
        <v>374</v>
      </c>
      <c r="D297" s="101">
        <v>18</v>
      </c>
      <c r="E297" s="101" t="s">
        <v>71</v>
      </c>
      <c r="F297" s="103">
        <f t="shared" si="80"/>
        <v>14</v>
      </c>
      <c r="G297" s="104" t="s">
        <v>204</v>
      </c>
      <c r="H297" s="105" t="s">
        <v>541</v>
      </c>
      <c r="I297" s="36">
        <v>40494</v>
      </c>
      <c r="J297" s="17">
        <f t="shared" si="67"/>
        <v>19</v>
      </c>
      <c r="K297" s="18">
        <f t="shared" si="68"/>
        <v>5</v>
      </c>
      <c r="L297" s="19">
        <f t="shared" si="69"/>
        <v>5</v>
      </c>
      <c r="M297" s="20">
        <f t="shared" si="70"/>
        <v>0</v>
      </c>
      <c r="N297" s="20">
        <f t="shared" si="71"/>
        <v>0</v>
      </c>
      <c r="O297" s="20">
        <f t="shared" si="72"/>
        <v>0</v>
      </c>
      <c r="P297" s="20">
        <f t="shared" si="73"/>
        <v>0</v>
      </c>
      <c r="Q297" s="20">
        <f t="shared" si="74"/>
        <v>0</v>
      </c>
      <c r="R297" s="21">
        <v>14</v>
      </c>
      <c r="S297" s="22">
        <f t="shared" si="75"/>
        <v>5</v>
      </c>
      <c r="T297" s="22">
        <f t="shared" si="76"/>
        <v>0</v>
      </c>
      <c r="U297" s="22">
        <f t="shared" si="77"/>
        <v>0</v>
      </c>
      <c r="V297" s="22">
        <f t="shared" si="78"/>
        <v>0</v>
      </c>
      <c r="W297" s="22">
        <f>IFERROR(LARGE((#REF!),1),0)</f>
        <v>0</v>
      </c>
      <c r="X297" s="26">
        <v>5</v>
      </c>
      <c r="Y297" s="27"/>
      <c r="Z297" s="27"/>
      <c r="AA297" s="27"/>
      <c r="AB297" s="27"/>
      <c r="AC297" s="27"/>
    </row>
    <row r="298" spans="1:29" ht="15" customHeight="1" x14ac:dyDescent="0.3">
      <c r="A298" s="137" t="s">
        <v>194</v>
      </c>
      <c r="B298" s="111" t="s">
        <v>627</v>
      </c>
      <c r="C298" s="110" t="s">
        <v>437</v>
      </c>
      <c r="D298" s="101">
        <v>16</v>
      </c>
      <c r="E298" s="101" t="s">
        <v>44</v>
      </c>
      <c r="F298" s="103">
        <f t="shared" si="80"/>
        <v>15</v>
      </c>
      <c r="G298" s="113" t="s">
        <v>172</v>
      </c>
      <c r="H298" s="114" t="s">
        <v>545</v>
      </c>
      <c r="I298" s="73">
        <v>40185</v>
      </c>
      <c r="J298" s="17">
        <f t="shared" si="67"/>
        <v>16</v>
      </c>
      <c r="K298" s="18">
        <f t="shared" si="68"/>
        <v>5</v>
      </c>
      <c r="L298" s="19">
        <f t="shared" si="69"/>
        <v>5</v>
      </c>
      <c r="M298" s="20">
        <f t="shared" si="70"/>
        <v>0</v>
      </c>
      <c r="N298" s="20">
        <f t="shared" si="71"/>
        <v>0</v>
      </c>
      <c r="O298" s="20">
        <f t="shared" si="72"/>
        <v>0</v>
      </c>
      <c r="P298" s="20">
        <f t="shared" si="73"/>
        <v>0</v>
      </c>
      <c r="Q298" s="20">
        <f t="shared" si="74"/>
        <v>0</v>
      </c>
      <c r="R298" s="21">
        <v>11</v>
      </c>
      <c r="S298" s="22">
        <f t="shared" si="75"/>
        <v>5</v>
      </c>
      <c r="T298" s="22">
        <f t="shared" si="76"/>
        <v>0</v>
      </c>
      <c r="U298" s="22">
        <f t="shared" si="77"/>
        <v>0</v>
      </c>
      <c r="V298" s="22">
        <f t="shared" si="78"/>
        <v>0</v>
      </c>
      <c r="W298" s="22">
        <f>IFERROR(LARGE((#REF!),1),0)</f>
        <v>0</v>
      </c>
      <c r="X298" s="26">
        <v>5</v>
      </c>
      <c r="Y298" s="27"/>
      <c r="Z298" s="27"/>
      <c r="AA298" s="27"/>
      <c r="AB298" s="27"/>
      <c r="AC298" s="27"/>
    </row>
    <row r="299" spans="1:29" ht="15" customHeight="1" x14ac:dyDescent="0.3">
      <c r="A299" s="137" t="s">
        <v>194</v>
      </c>
      <c r="B299" s="178" t="s">
        <v>87</v>
      </c>
      <c r="C299" s="108" t="s">
        <v>88</v>
      </c>
      <c r="D299" s="101">
        <v>1</v>
      </c>
      <c r="E299" s="101" t="s">
        <v>75</v>
      </c>
      <c r="F299" s="103">
        <f t="shared" si="80"/>
        <v>16</v>
      </c>
      <c r="G299" s="115" t="s">
        <v>1972</v>
      </c>
      <c r="H299" s="116" t="s">
        <v>1973</v>
      </c>
      <c r="I299" s="71">
        <v>40655</v>
      </c>
      <c r="J299" s="17">
        <f t="shared" si="67"/>
        <v>15</v>
      </c>
      <c r="K299" s="18">
        <f t="shared" si="68"/>
        <v>15</v>
      </c>
      <c r="L299" s="19">
        <f t="shared" si="69"/>
        <v>15</v>
      </c>
      <c r="M299" s="20">
        <f t="shared" si="70"/>
        <v>0</v>
      </c>
      <c r="N299" s="20">
        <f t="shared" si="71"/>
        <v>0</v>
      </c>
      <c r="O299" s="20">
        <f t="shared" si="72"/>
        <v>0</v>
      </c>
      <c r="P299" s="20">
        <f t="shared" si="73"/>
        <v>0</v>
      </c>
      <c r="Q299" s="20">
        <f t="shared" si="74"/>
        <v>0</v>
      </c>
      <c r="R299" s="21">
        <v>0</v>
      </c>
      <c r="S299" s="22">
        <f t="shared" si="75"/>
        <v>15</v>
      </c>
      <c r="T299" s="22">
        <f t="shared" si="76"/>
        <v>0</v>
      </c>
      <c r="U299" s="22">
        <f t="shared" si="77"/>
        <v>0</v>
      </c>
      <c r="V299" s="22">
        <f t="shared" si="78"/>
        <v>0</v>
      </c>
      <c r="W299" s="22">
        <f>IFERROR(LARGE((#REF!),1),0)</f>
        <v>0</v>
      </c>
      <c r="X299" s="26">
        <v>15</v>
      </c>
      <c r="Y299" s="27"/>
      <c r="Z299" s="27"/>
      <c r="AA299" s="27"/>
      <c r="AB299" s="27"/>
      <c r="AC299" s="27"/>
    </row>
    <row r="300" spans="1:29" ht="15" customHeight="1" x14ac:dyDescent="0.3">
      <c r="A300" s="137" t="s">
        <v>194</v>
      </c>
      <c r="B300" s="111" t="s">
        <v>1152</v>
      </c>
      <c r="C300" s="110" t="s">
        <v>1047</v>
      </c>
      <c r="D300" s="101">
        <v>8</v>
      </c>
      <c r="E300" s="101" t="s">
        <v>49</v>
      </c>
      <c r="F300" s="103">
        <f t="shared" si="80"/>
        <v>17</v>
      </c>
      <c r="G300" s="113" t="s">
        <v>181</v>
      </c>
      <c r="H300" s="114" t="s">
        <v>1141</v>
      </c>
      <c r="I300" s="73">
        <v>40527</v>
      </c>
      <c r="J300" s="17">
        <f t="shared" si="67"/>
        <v>15</v>
      </c>
      <c r="K300" s="18">
        <f t="shared" si="68"/>
        <v>12</v>
      </c>
      <c r="L300" s="19">
        <f t="shared" si="69"/>
        <v>12</v>
      </c>
      <c r="M300" s="20">
        <f t="shared" si="70"/>
        <v>0</v>
      </c>
      <c r="N300" s="20">
        <f t="shared" si="71"/>
        <v>0</v>
      </c>
      <c r="O300" s="20">
        <f t="shared" si="72"/>
        <v>0</v>
      </c>
      <c r="P300" s="20">
        <f t="shared" si="73"/>
        <v>0</v>
      </c>
      <c r="Q300" s="20">
        <f t="shared" si="74"/>
        <v>0</v>
      </c>
      <c r="R300" s="21">
        <v>3</v>
      </c>
      <c r="S300" s="22">
        <f t="shared" si="75"/>
        <v>12</v>
      </c>
      <c r="T300" s="22">
        <f t="shared" si="76"/>
        <v>0</v>
      </c>
      <c r="U300" s="22">
        <f t="shared" si="77"/>
        <v>0</v>
      </c>
      <c r="V300" s="22">
        <f t="shared" si="78"/>
        <v>0</v>
      </c>
      <c r="W300" s="22">
        <f>IFERROR(LARGE((#REF!),1),0)</f>
        <v>0</v>
      </c>
      <c r="X300" s="26">
        <v>12</v>
      </c>
      <c r="Y300" s="27"/>
      <c r="Z300" s="27"/>
      <c r="AA300" s="27"/>
      <c r="AB300" s="27"/>
      <c r="AC300" s="27"/>
    </row>
    <row r="301" spans="1:29" ht="15" customHeight="1" x14ac:dyDescent="0.3">
      <c r="A301" s="137" t="s">
        <v>194</v>
      </c>
      <c r="B301" s="178" t="s">
        <v>2072</v>
      </c>
      <c r="C301" s="108" t="s">
        <v>1547</v>
      </c>
      <c r="D301" s="101">
        <v>12</v>
      </c>
      <c r="E301" s="101" t="s">
        <v>25</v>
      </c>
      <c r="F301" s="103">
        <f t="shared" si="80"/>
        <v>18</v>
      </c>
      <c r="G301" s="115" t="s">
        <v>1552</v>
      </c>
      <c r="H301" s="116" t="s">
        <v>1553</v>
      </c>
      <c r="I301" s="71">
        <v>40452</v>
      </c>
      <c r="J301" s="17">
        <f t="shared" si="67"/>
        <v>15</v>
      </c>
      <c r="K301" s="18">
        <f t="shared" si="68"/>
        <v>15</v>
      </c>
      <c r="L301" s="19">
        <f t="shared" si="69"/>
        <v>15</v>
      </c>
      <c r="M301" s="20">
        <f t="shared" si="70"/>
        <v>0</v>
      </c>
      <c r="N301" s="20">
        <f t="shared" si="71"/>
        <v>0</v>
      </c>
      <c r="O301" s="20">
        <f t="shared" si="72"/>
        <v>0</v>
      </c>
      <c r="P301" s="20">
        <f t="shared" si="73"/>
        <v>0</v>
      </c>
      <c r="Q301" s="20">
        <f t="shared" si="74"/>
        <v>0</v>
      </c>
      <c r="R301" s="21">
        <v>0</v>
      </c>
      <c r="S301" s="22">
        <f t="shared" si="75"/>
        <v>15</v>
      </c>
      <c r="T301" s="22">
        <f t="shared" si="76"/>
        <v>0</v>
      </c>
      <c r="U301" s="22">
        <f t="shared" si="77"/>
        <v>0</v>
      </c>
      <c r="V301" s="22">
        <f t="shared" si="78"/>
        <v>0</v>
      </c>
      <c r="W301" s="22">
        <f>IFERROR(LARGE((#REF!),1),0)</f>
        <v>0</v>
      </c>
      <c r="X301" s="26">
        <v>15</v>
      </c>
      <c r="Y301" s="27"/>
      <c r="Z301" s="27"/>
      <c r="AA301" s="27"/>
      <c r="AB301" s="27"/>
      <c r="AC301" s="27"/>
    </row>
    <row r="302" spans="1:29" ht="15" customHeight="1" x14ac:dyDescent="0.3">
      <c r="A302" s="137" t="s">
        <v>194</v>
      </c>
      <c r="B302" s="178" t="s">
        <v>264</v>
      </c>
      <c r="C302" s="108" t="s">
        <v>155</v>
      </c>
      <c r="D302" s="101">
        <v>1</v>
      </c>
      <c r="E302" s="135" t="s">
        <v>75</v>
      </c>
      <c r="F302" s="103">
        <f t="shared" si="80"/>
        <v>19</v>
      </c>
      <c r="G302" s="115" t="s">
        <v>171</v>
      </c>
      <c r="H302" s="116" t="s">
        <v>1971</v>
      </c>
      <c r="I302" s="71">
        <v>40322</v>
      </c>
      <c r="J302" s="17">
        <f t="shared" si="67"/>
        <v>15</v>
      </c>
      <c r="K302" s="18">
        <f t="shared" si="68"/>
        <v>15</v>
      </c>
      <c r="L302" s="19">
        <f t="shared" si="69"/>
        <v>15</v>
      </c>
      <c r="M302" s="20">
        <f t="shared" si="70"/>
        <v>0</v>
      </c>
      <c r="N302" s="20">
        <f t="shared" si="71"/>
        <v>0</v>
      </c>
      <c r="O302" s="20">
        <f t="shared" si="72"/>
        <v>0</v>
      </c>
      <c r="P302" s="20">
        <f t="shared" si="73"/>
        <v>0</v>
      </c>
      <c r="Q302" s="20">
        <f t="shared" si="74"/>
        <v>0</v>
      </c>
      <c r="R302" s="21">
        <v>0</v>
      </c>
      <c r="S302" s="22">
        <f t="shared" si="75"/>
        <v>15</v>
      </c>
      <c r="T302" s="22">
        <f t="shared" si="76"/>
        <v>0</v>
      </c>
      <c r="U302" s="22">
        <f t="shared" si="77"/>
        <v>0</v>
      </c>
      <c r="V302" s="22">
        <f t="shared" si="78"/>
        <v>0</v>
      </c>
      <c r="W302" s="22">
        <f>IFERROR(LARGE((#REF!),1),0)</f>
        <v>0</v>
      </c>
      <c r="X302" s="26">
        <v>15</v>
      </c>
      <c r="Y302" s="27"/>
      <c r="Z302" s="27"/>
      <c r="AA302" s="27"/>
      <c r="AB302" s="27"/>
      <c r="AC302" s="27"/>
    </row>
    <row r="303" spans="1:29" ht="15" customHeight="1" x14ac:dyDescent="0.3">
      <c r="A303" s="137" t="s">
        <v>194</v>
      </c>
      <c r="B303" s="178" t="s">
        <v>2024</v>
      </c>
      <c r="C303" s="108" t="s">
        <v>1716</v>
      </c>
      <c r="D303" s="101">
        <v>6</v>
      </c>
      <c r="E303" s="135" t="s">
        <v>31</v>
      </c>
      <c r="F303" s="103">
        <f t="shared" si="80"/>
        <v>20</v>
      </c>
      <c r="G303" s="115" t="s">
        <v>1498</v>
      </c>
      <c r="H303" s="116" t="s">
        <v>1974</v>
      </c>
      <c r="I303" s="71">
        <v>40636</v>
      </c>
      <c r="J303" s="17">
        <f t="shared" si="67"/>
        <v>12</v>
      </c>
      <c r="K303" s="18">
        <f t="shared" si="68"/>
        <v>12</v>
      </c>
      <c r="L303" s="19">
        <f t="shared" si="69"/>
        <v>12</v>
      </c>
      <c r="M303" s="20">
        <f t="shared" si="70"/>
        <v>0</v>
      </c>
      <c r="N303" s="20">
        <f t="shared" si="71"/>
        <v>0</v>
      </c>
      <c r="O303" s="20">
        <f t="shared" si="72"/>
        <v>0</v>
      </c>
      <c r="P303" s="20">
        <f t="shared" si="73"/>
        <v>0</v>
      </c>
      <c r="Q303" s="20">
        <f t="shared" si="74"/>
        <v>0</v>
      </c>
      <c r="R303" s="21">
        <v>0</v>
      </c>
      <c r="S303" s="22">
        <f t="shared" si="75"/>
        <v>12</v>
      </c>
      <c r="T303" s="22">
        <f t="shared" si="76"/>
        <v>0</v>
      </c>
      <c r="U303" s="22">
        <f t="shared" si="77"/>
        <v>0</v>
      </c>
      <c r="V303" s="22">
        <f t="shared" si="78"/>
        <v>0</v>
      </c>
      <c r="W303" s="22">
        <f>IFERROR(LARGE((#REF!),1),0)</f>
        <v>0</v>
      </c>
      <c r="X303" s="26">
        <v>12</v>
      </c>
      <c r="Y303" s="27"/>
      <c r="Z303" s="27"/>
      <c r="AA303" s="27"/>
      <c r="AB303" s="27"/>
      <c r="AC303" s="27"/>
    </row>
    <row r="304" spans="1:29" ht="15" customHeight="1" x14ac:dyDescent="0.3">
      <c r="A304" s="137" t="s">
        <v>194</v>
      </c>
      <c r="B304" s="111" t="s">
        <v>1008</v>
      </c>
      <c r="C304" s="110" t="s">
        <v>974</v>
      </c>
      <c r="D304" s="107">
        <v>11</v>
      </c>
      <c r="E304" s="101" t="s">
        <v>61</v>
      </c>
      <c r="F304" s="103">
        <f t="shared" si="80"/>
        <v>21</v>
      </c>
      <c r="G304" s="113" t="s">
        <v>184</v>
      </c>
      <c r="H304" s="114" t="s">
        <v>1128</v>
      </c>
      <c r="I304" s="73">
        <v>40330</v>
      </c>
      <c r="J304" s="17">
        <f t="shared" si="67"/>
        <v>12</v>
      </c>
      <c r="K304" s="18">
        <f t="shared" si="68"/>
        <v>12</v>
      </c>
      <c r="L304" s="19">
        <f t="shared" si="69"/>
        <v>12</v>
      </c>
      <c r="M304" s="20">
        <f t="shared" si="70"/>
        <v>0</v>
      </c>
      <c r="N304" s="20">
        <f t="shared" si="71"/>
        <v>0</v>
      </c>
      <c r="O304" s="20">
        <f t="shared" si="72"/>
        <v>0</v>
      </c>
      <c r="P304" s="20">
        <f t="shared" si="73"/>
        <v>0</v>
      </c>
      <c r="Q304" s="20">
        <f t="shared" si="74"/>
        <v>0</v>
      </c>
      <c r="R304" s="21">
        <v>0</v>
      </c>
      <c r="S304" s="22">
        <f t="shared" si="75"/>
        <v>12</v>
      </c>
      <c r="T304" s="22">
        <f t="shared" si="76"/>
        <v>0</v>
      </c>
      <c r="U304" s="22">
        <f t="shared" si="77"/>
        <v>0</v>
      </c>
      <c r="V304" s="22">
        <f t="shared" si="78"/>
        <v>0</v>
      </c>
      <c r="W304" s="22">
        <f>IFERROR(LARGE((#REF!),1),0)</f>
        <v>0</v>
      </c>
      <c r="X304" s="26">
        <v>12</v>
      </c>
      <c r="Y304" s="27"/>
      <c r="Z304" s="27"/>
      <c r="AA304" s="27"/>
      <c r="AB304" s="27"/>
      <c r="AC304" s="27"/>
    </row>
    <row r="305" spans="1:29" ht="15" customHeight="1" x14ac:dyDescent="0.3">
      <c r="A305" s="137" t="s">
        <v>194</v>
      </c>
      <c r="B305" s="111" t="s">
        <v>1162</v>
      </c>
      <c r="C305" s="110" t="s">
        <v>1071</v>
      </c>
      <c r="D305" s="101">
        <v>11</v>
      </c>
      <c r="E305" s="101" t="s">
        <v>61</v>
      </c>
      <c r="F305" s="103">
        <f t="shared" si="80"/>
        <v>22</v>
      </c>
      <c r="G305" s="113" t="s">
        <v>1138</v>
      </c>
      <c r="H305" s="114" t="s">
        <v>1139</v>
      </c>
      <c r="I305" s="73">
        <v>40183</v>
      </c>
      <c r="J305" s="17">
        <f t="shared" si="67"/>
        <v>9</v>
      </c>
      <c r="K305" s="18">
        <f t="shared" si="68"/>
        <v>0</v>
      </c>
      <c r="L305" s="19">
        <f t="shared" si="69"/>
        <v>0</v>
      </c>
      <c r="M305" s="20">
        <f t="shared" si="70"/>
        <v>0</v>
      </c>
      <c r="N305" s="20">
        <f t="shared" si="71"/>
        <v>0</v>
      </c>
      <c r="O305" s="20">
        <f t="shared" si="72"/>
        <v>0</v>
      </c>
      <c r="P305" s="20">
        <f t="shared" si="73"/>
        <v>0</v>
      </c>
      <c r="Q305" s="20">
        <f t="shared" si="74"/>
        <v>0</v>
      </c>
      <c r="R305" s="21">
        <v>9</v>
      </c>
      <c r="S305" s="22">
        <f t="shared" si="75"/>
        <v>0</v>
      </c>
      <c r="T305" s="22">
        <f t="shared" si="76"/>
        <v>0</v>
      </c>
      <c r="U305" s="22">
        <f t="shared" si="77"/>
        <v>0</v>
      </c>
      <c r="V305" s="22">
        <f t="shared" si="78"/>
        <v>0</v>
      </c>
      <c r="W305" s="22">
        <f>IFERROR(LARGE((#REF!),1),0)</f>
        <v>0</v>
      </c>
      <c r="X305" s="26"/>
      <c r="Y305" s="27"/>
      <c r="Z305" s="27"/>
      <c r="AA305" s="27"/>
      <c r="AB305" s="27"/>
      <c r="AC305" s="27"/>
    </row>
    <row r="306" spans="1:29" ht="15" customHeight="1" x14ac:dyDescent="0.3">
      <c r="A306" s="137" t="s">
        <v>194</v>
      </c>
      <c r="B306" s="111" t="s">
        <v>342</v>
      </c>
      <c r="C306" s="110" t="s">
        <v>296</v>
      </c>
      <c r="D306" s="101">
        <v>9</v>
      </c>
      <c r="E306" s="101" t="s">
        <v>33</v>
      </c>
      <c r="F306" s="103">
        <f t="shared" si="80"/>
        <v>23</v>
      </c>
      <c r="G306" s="113" t="s">
        <v>156</v>
      </c>
      <c r="H306" s="114" t="s">
        <v>439</v>
      </c>
      <c r="I306" s="73">
        <v>40425</v>
      </c>
      <c r="J306" s="17">
        <f t="shared" si="67"/>
        <v>8</v>
      </c>
      <c r="K306" s="18">
        <f t="shared" si="68"/>
        <v>5</v>
      </c>
      <c r="L306" s="19">
        <f t="shared" si="69"/>
        <v>5</v>
      </c>
      <c r="M306" s="20">
        <f t="shared" si="70"/>
        <v>0</v>
      </c>
      <c r="N306" s="20">
        <f t="shared" si="71"/>
        <v>0</v>
      </c>
      <c r="O306" s="20">
        <f t="shared" si="72"/>
        <v>0</v>
      </c>
      <c r="P306" s="20">
        <f t="shared" si="73"/>
        <v>0</v>
      </c>
      <c r="Q306" s="20">
        <f t="shared" si="74"/>
        <v>0</v>
      </c>
      <c r="R306" s="21">
        <v>3</v>
      </c>
      <c r="S306" s="22">
        <f t="shared" si="75"/>
        <v>5</v>
      </c>
      <c r="T306" s="22">
        <f t="shared" si="76"/>
        <v>0</v>
      </c>
      <c r="U306" s="22">
        <f t="shared" si="77"/>
        <v>0</v>
      </c>
      <c r="V306" s="22">
        <f t="shared" si="78"/>
        <v>0</v>
      </c>
      <c r="W306" s="22">
        <f>IFERROR(LARGE((#REF!),1),0)</f>
        <v>0</v>
      </c>
      <c r="X306" s="26">
        <v>5</v>
      </c>
      <c r="Y306" s="27"/>
      <c r="Z306" s="27"/>
      <c r="AA306" s="27"/>
      <c r="AB306" s="27"/>
      <c r="AC306" s="27"/>
    </row>
    <row r="307" spans="1:29" ht="15" customHeight="1" x14ac:dyDescent="0.3">
      <c r="A307" s="137" t="s">
        <v>194</v>
      </c>
      <c r="B307" s="111" t="s">
        <v>1213</v>
      </c>
      <c r="C307" s="110" t="s">
        <v>292</v>
      </c>
      <c r="D307" s="101">
        <v>3</v>
      </c>
      <c r="E307" s="101" t="s">
        <v>39</v>
      </c>
      <c r="F307" s="103">
        <f t="shared" si="80"/>
        <v>24</v>
      </c>
      <c r="G307" s="113" t="s">
        <v>1142</v>
      </c>
      <c r="H307" s="114" t="s">
        <v>502</v>
      </c>
      <c r="I307" s="73">
        <v>40224</v>
      </c>
      <c r="J307" s="17">
        <f t="shared" si="67"/>
        <v>8</v>
      </c>
      <c r="K307" s="18">
        <f t="shared" si="68"/>
        <v>5</v>
      </c>
      <c r="L307" s="19">
        <f t="shared" si="69"/>
        <v>5</v>
      </c>
      <c r="M307" s="20">
        <f t="shared" si="70"/>
        <v>0</v>
      </c>
      <c r="N307" s="20">
        <f t="shared" si="71"/>
        <v>0</v>
      </c>
      <c r="O307" s="20">
        <f t="shared" si="72"/>
        <v>0</v>
      </c>
      <c r="P307" s="20">
        <f t="shared" si="73"/>
        <v>0</v>
      </c>
      <c r="Q307" s="20">
        <f t="shared" si="74"/>
        <v>0</v>
      </c>
      <c r="R307" s="21">
        <v>3</v>
      </c>
      <c r="S307" s="22">
        <f t="shared" si="75"/>
        <v>5</v>
      </c>
      <c r="T307" s="22">
        <f t="shared" si="76"/>
        <v>0</v>
      </c>
      <c r="U307" s="22">
        <f t="shared" si="77"/>
        <v>0</v>
      </c>
      <c r="V307" s="22">
        <f t="shared" si="78"/>
        <v>0</v>
      </c>
      <c r="W307" s="22">
        <f>IFERROR(LARGE((#REF!),1),0)</f>
        <v>0</v>
      </c>
      <c r="X307" s="26">
        <v>5</v>
      </c>
      <c r="Y307" s="27"/>
      <c r="Z307" s="27"/>
      <c r="AA307" s="27"/>
      <c r="AB307" s="27"/>
      <c r="AC307" s="27"/>
    </row>
    <row r="308" spans="1:29" ht="15" customHeight="1" x14ac:dyDescent="0.3">
      <c r="A308" s="137" t="s">
        <v>194</v>
      </c>
      <c r="B308" s="178" t="s">
        <v>2023</v>
      </c>
      <c r="C308" s="108" t="s">
        <v>1292</v>
      </c>
      <c r="D308" s="101">
        <v>13</v>
      </c>
      <c r="E308" s="101" t="s">
        <v>180</v>
      </c>
      <c r="F308" s="103">
        <f t="shared" si="80"/>
        <v>25</v>
      </c>
      <c r="G308" s="115" t="s">
        <v>1497</v>
      </c>
      <c r="H308" s="116" t="s">
        <v>1091</v>
      </c>
      <c r="I308" s="71">
        <v>40841</v>
      </c>
      <c r="J308" s="17">
        <f t="shared" si="67"/>
        <v>5</v>
      </c>
      <c r="K308" s="18">
        <f t="shared" si="68"/>
        <v>5</v>
      </c>
      <c r="L308" s="19">
        <f t="shared" si="69"/>
        <v>5</v>
      </c>
      <c r="M308" s="20">
        <f t="shared" si="70"/>
        <v>0</v>
      </c>
      <c r="N308" s="20">
        <f t="shared" si="71"/>
        <v>0</v>
      </c>
      <c r="O308" s="20">
        <f t="shared" si="72"/>
        <v>0</v>
      </c>
      <c r="P308" s="20">
        <f t="shared" si="73"/>
        <v>0</v>
      </c>
      <c r="Q308" s="20">
        <f t="shared" si="74"/>
        <v>0</v>
      </c>
      <c r="R308" s="21">
        <v>0</v>
      </c>
      <c r="S308" s="22">
        <f t="shared" si="75"/>
        <v>5</v>
      </c>
      <c r="T308" s="22">
        <f t="shared" si="76"/>
        <v>0</v>
      </c>
      <c r="U308" s="22">
        <f t="shared" si="77"/>
        <v>0</v>
      </c>
      <c r="V308" s="22">
        <f t="shared" si="78"/>
        <v>0</v>
      </c>
      <c r="W308" s="22">
        <f>IFERROR(LARGE((#REF!),1),0)</f>
        <v>0</v>
      </c>
      <c r="X308" s="26">
        <v>5</v>
      </c>
      <c r="Y308" s="27"/>
      <c r="Z308" s="27"/>
      <c r="AA308" s="27"/>
      <c r="AB308" s="27"/>
      <c r="AC308" s="27"/>
    </row>
    <row r="309" spans="1:29" ht="15" customHeight="1" x14ac:dyDescent="0.3">
      <c r="A309" s="137" t="s">
        <v>194</v>
      </c>
      <c r="B309" s="178" t="s">
        <v>612</v>
      </c>
      <c r="C309" s="108" t="s">
        <v>580</v>
      </c>
      <c r="D309" s="101">
        <v>3</v>
      </c>
      <c r="E309" s="101" t="s">
        <v>39</v>
      </c>
      <c r="F309" s="103">
        <f t="shared" si="80"/>
        <v>26</v>
      </c>
      <c r="G309" s="115" t="s">
        <v>1919</v>
      </c>
      <c r="H309" s="116" t="s">
        <v>1296</v>
      </c>
      <c r="I309" s="71">
        <v>40805</v>
      </c>
      <c r="J309" s="17">
        <f t="shared" si="67"/>
        <v>5</v>
      </c>
      <c r="K309" s="18">
        <f t="shared" si="68"/>
        <v>5</v>
      </c>
      <c r="L309" s="19">
        <f t="shared" si="69"/>
        <v>5</v>
      </c>
      <c r="M309" s="20">
        <f t="shared" si="70"/>
        <v>0</v>
      </c>
      <c r="N309" s="20">
        <f t="shared" si="71"/>
        <v>0</v>
      </c>
      <c r="O309" s="20">
        <f t="shared" si="72"/>
        <v>0</v>
      </c>
      <c r="P309" s="20">
        <f t="shared" si="73"/>
        <v>0</v>
      </c>
      <c r="Q309" s="20">
        <f t="shared" si="74"/>
        <v>0</v>
      </c>
      <c r="R309" s="21">
        <v>0</v>
      </c>
      <c r="S309" s="22">
        <f t="shared" si="75"/>
        <v>5</v>
      </c>
      <c r="T309" s="22">
        <f t="shared" si="76"/>
        <v>0</v>
      </c>
      <c r="U309" s="22">
        <f t="shared" si="77"/>
        <v>0</v>
      </c>
      <c r="V309" s="22">
        <f t="shared" si="78"/>
        <v>0</v>
      </c>
      <c r="W309" s="22">
        <f>IFERROR(LARGE((#REF!),1),0)</f>
        <v>0</v>
      </c>
      <c r="X309" s="26">
        <v>5</v>
      </c>
      <c r="Y309" s="27"/>
      <c r="Z309" s="27"/>
      <c r="AA309" s="27"/>
      <c r="AB309" s="27"/>
      <c r="AC309" s="27"/>
    </row>
    <row r="310" spans="1:29" ht="15" customHeight="1" x14ac:dyDescent="0.3">
      <c r="A310" s="137" t="s">
        <v>194</v>
      </c>
      <c r="B310" s="178" t="s">
        <v>2069</v>
      </c>
      <c r="C310" s="108" t="s">
        <v>1512</v>
      </c>
      <c r="D310" s="101">
        <v>11</v>
      </c>
      <c r="E310" s="135" t="s">
        <v>61</v>
      </c>
      <c r="F310" s="103">
        <f t="shared" si="80"/>
        <v>27</v>
      </c>
      <c r="G310" s="115" t="s">
        <v>1555</v>
      </c>
      <c r="H310" s="116" t="s">
        <v>1556</v>
      </c>
      <c r="I310" s="71">
        <v>40748</v>
      </c>
      <c r="J310" s="17">
        <f t="shared" si="67"/>
        <v>5</v>
      </c>
      <c r="K310" s="18">
        <f t="shared" si="68"/>
        <v>5</v>
      </c>
      <c r="L310" s="19">
        <f t="shared" si="69"/>
        <v>5</v>
      </c>
      <c r="M310" s="20">
        <f t="shared" si="70"/>
        <v>0</v>
      </c>
      <c r="N310" s="20">
        <f t="shared" si="71"/>
        <v>0</v>
      </c>
      <c r="O310" s="20">
        <f t="shared" si="72"/>
        <v>0</v>
      </c>
      <c r="P310" s="20">
        <f t="shared" si="73"/>
        <v>0</v>
      </c>
      <c r="Q310" s="20">
        <f t="shared" si="74"/>
        <v>0</v>
      </c>
      <c r="R310" s="21">
        <v>0</v>
      </c>
      <c r="S310" s="22">
        <f t="shared" si="75"/>
        <v>5</v>
      </c>
      <c r="T310" s="22">
        <f t="shared" si="76"/>
        <v>0</v>
      </c>
      <c r="U310" s="22">
        <f t="shared" si="77"/>
        <v>0</v>
      </c>
      <c r="V310" s="22">
        <f t="shared" si="78"/>
        <v>0</v>
      </c>
      <c r="W310" s="22">
        <f>IFERROR(LARGE((#REF!),1),0)</f>
        <v>0</v>
      </c>
      <c r="X310" s="26">
        <v>5</v>
      </c>
      <c r="Y310" s="27"/>
      <c r="Z310" s="27"/>
      <c r="AA310" s="27"/>
      <c r="AB310" s="27"/>
      <c r="AC310" s="27"/>
    </row>
    <row r="311" spans="1:29" ht="15" customHeight="1" x14ac:dyDescent="0.3">
      <c r="A311" s="137" t="s">
        <v>194</v>
      </c>
      <c r="B311" s="178" t="s">
        <v>635</v>
      </c>
      <c r="C311" s="108" t="s">
        <v>390</v>
      </c>
      <c r="D311" s="101">
        <v>9</v>
      </c>
      <c r="E311" s="135" t="s">
        <v>33</v>
      </c>
      <c r="F311" s="103">
        <f t="shared" si="80"/>
        <v>28</v>
      </c>
      <c r="G311" s="115" t="s">
        <v>1979</v>
      </c>
      <c r="H311" s="116" t="s">
        <v>1980</v>
      </c>
      <c r="I311" s="71">
        <v>40742</v>
      </c>
      <c r="J311" s="17">
        <f t="shared" si="67"/>
        <v>5</v>
      </c>
      <c r="K311" s="18">
        <f t="shared" si="68"/>
        <v>5</v>
      </c>
      <c r="L311" s="19">
        <f t="shared" si="69"/>
        <v>5</v>
      </c>
      <c r="M311" s="20">
        <f t="shared" si="70"/>
        <v>0</v>
      </c>
      <c r="N311" s="20">
        <f t="shared" si="71"/>
        <v>0</v>
      </c>
      <c r="O311" s="20">
        <f t="shared" si="72"/>
        <v>0</v>
      </c>
      <c r="P311" s="20">
        <f t="shared" si="73"/>
        <v>0</v>
      </c>
      <c r="Q311" s="20">
        <f t="shared" si="74"/>
        <v>0</v>
      </c>
      <c r="R311" s="21">
        <v>0</v>
      </c>
      <c r="S311" s="22">
        <f t="shared" si="75"/>
        <v>5</v>
      </c>
      <c r="T311" s="22">
        <f t="shared" si="76"/>
        <v>0</v>
      </c>
      <c r="U311" s="22">
        <f t="shared" si="77"/>
        <v>0</v>
      </c>
      <c r="V311" s="22">
        <f t="shared" si="78"/>
        <v>0</v>
      </c>
      <c r="W311" s="22">
        <f>IFERROR(LARGE((#REF!),1),0)</f>
        <v>0</v>
      </c>
      <c r="X311" s="26">
        <v>5</v>
      </c>
      <c r="Y311" s="27"/>
      <c r="Z311" s="27"/>
      <c r="AA311" s="27"/>
      <c r="AB311" s="27"/>
      <c r="AC311" s="27"/>
    </row>
    <row r="312" spans="1:29" ht="15" customHeight="1" x14ac:dyDescent="0.3">
      <c r="A312" s="137" t="s">
        <v>194</v>
      </c>
      <c r="B312" s="178" t="s">
        <v>2073</v>
      </c>
      <c r="C312" s="108" t="s">
        <v>1986</v>
      </c>
      <c r="D312" s="101">
        <v>1</v>
      </c>
      <c r="E312" s="101" t="s">
        <v>75</v>
      </c>
      <c r="F312" s="103">
        <f t="shared" si="80"/>
        <v>29</v>
      </c>
      <c r="G312" s="115" t="s">
        <v>156</v>
      </c>
      <c r="H312" s="116" t="s">
        <v>1981</v>
      </c>
      <c r="I312" s="71">
        <v>40739</v>
      </c>
      <c r="J312" s="17">
        <f t="shared" si="67"/>
        <v>5</v>
      </c>
      <c r="K312" s="18">
        <f t="shared" si="68"/>
        <v>5</v>
      </c>
      <c r="L312" s="19">
        <f t="shared" si="69"/>
        <v>5</v>
      </c>
      <c r="M312" s="20">
        <f t="shared" si="70"/>
        <v>0</v>
      </c>
      <c r="N312" s="20">
        <f t="shared" si="71"/>
        <v>0</v>
      </c>
      <c r="O312" s="20">
        <f t="shared" si="72"/>
        <v>0</v>
      </c>
      <c r="P312" s="20">
        <f t="shared" si="73"/>
        <v>0</v>
      </c>
      <c r="Q312" s="20">
        <f t="shared" si="74"/>
        <v>0</v>
      </c>
      <c r="R312" s="21">
        <v>0</v>
      </c>
      <c r="S312" s="22">
        <f t="shared" si="75"/>
        <v>5</v>
      </c>
      <c r="T312" s="22">
        <f t="shared" si="76"/>
        <v>0</v>
      </c>
      <c r="U312" s="22">
        <f t="shared" si="77"/>
        <v>0</v>
      </c>
      <c r="V312" s="22">
        <f t="shared" si="78"/>
        <v>0</v>
      </c>
      <c r="W312" s="22">
        <f>IFERROR(LARGE((#REF!),1),0)</f>
        <v>0</v>
      </c>
      <c r="X312" s="26">
        <v>5</v>
      </c>
      <c r="Y312" s="27"/>
      <c r="Z312" s="27"/>
      <c r="AA312" s="27"/>
      <c r="AB312" s="27"/>
      <c r="AC312" s="27"/>
    </row>
    <row r="313" spans="1:29" ht="15" customHeight="1" x14ac:dyDescent="0.3">
      <c r="A313" s="137" t="s">
        <v>194</v>
      </c>
      <c r="B313" s="178" t="s">
        <v>2074</v>
      </c>
      <c r="C313" s="108" t="s">
        <v>1984</v>
      </c>
      <c r="D313" s="101">
        <v>3</v>
      </c>
      <c r="E313" s="101" t="s">
        <v>39</v>
      </c>
      <c r="F313" s="103">
        <f t="shared" si="80"/>
        <v>30</v>
      </c>
      <c r="G313" s="115" t="s">
        <v>1856</v>
      </c>
      <c r="H313" s="116" t="s">
        <v>1975</v>
      </c>
      <c r="I313" s="71">
        <v>40659</v>
      </c>
      <c r="J313" s="17">
        <f t="shared" si="67"/>
        <v>5</v>
      </c>
      <c r="K313" s="18">
        <f t="shared" si="68"/>
        <v>5</v>
      </c>
      <c r="L313" s="19">
        <f t="shared" si="69"/>
        <v>5</v>
      </c>
      <c r="M313" s="20">
        <f t="shared" si="70"/>
        <v>0</v>
      </c>
      <c r="N313" s="20">
        <f t="shared" si="71"/>
        <v>0</v>
      </c>
      <c r="O313" s="20">
        <f t="shared" si="72"/>
        <v>0</v>
      </c>
      <c r="P313" s="20">
        <f t="shared" si="73"/>
        <v>0</v>
      </c>
      <c r="Q313" s="20">
        <f t="shared" si="74"/>
        <v>0</v>
      </c>
      <c r="R313" s="21">
        <v>0</v>
      </c>
      <c r="S313" s="22">
        <f t="shared" si="75"/>
        <v>5</v>
      </c>
      <c r="T313" s="22">
        <f t="shared" si="76"/>
        <v>0</v>
      </c>
      <c r="U313" s="22">
        <f t="shared" si="77"/>
        <v>0</v>
      </c>
      <c r="V313" s="22">
        <f t="shared" si="78"/>
        <v>0</v>
      </c>
      <c r="W313" s="22">
        <f>IFERROR(LARGE((#REF!),1),0)</f>
        <v>0</v>
      </c>
      <c r="X313" s="26">
        <v>5</v>
      </c>
      <c r="Y313" s="27"/>
      <c r="Z313" s="27"/>
      <c r="AA313" s="27"/>
      <c r="AB313" s="27"/>
      <c r="AC313" s="27"/>
    </row>
    <row r="314" spans="1:29" ht="15" customHeight="1" x14ac:dyDescent="0.3">
      <c r="A314" s="137" t="s">
        <v>194</v>
      </c>
      <c r="B314" s="178" t="s">
        <v>355</v>
      </c>
      <c r="C314" s="108" t="s">
        <v>324</v>
      </c>
      <c r="D314" s="101">
        <v>5</v>
      </c>
      <c r="E314" s="101" t="s">
        <v>53</v>
      </c>
      <c r="F314" s="103">
        <f t="shared" si="80"/>
        <v>31</v>
      </c>
      <c r="G314" s="115" t="s">
        <v>1976</v>
      </c>
      <c r="H314" s="116" t="s">
        <v>1977</v>
      </c>
      <c r="I314" s="71">
        <v>40577</v>
      </c>
      <c r="J314" s="17">
        <f t="shared" si="67"/>
        <v>5</v>
      </c>
      <c r="K314" s="18">
        <f t="shared" si="68"/>
        <v>5</v>
      </c>
      <c r="L314" s="19">
        <f t="shared" si="69"/>
        <v>5</v>
      </c>
      <c r="M314" s="20">
        <f t="shared" si="70"/>
        <v>0</v>
      </c>
      <c r="N314" s="20">
        <f t="shared" si="71"/>
        <v>0</v>
      </c>
      <c r="O314" s="20">
        <f t="shared" si="72"/>
        <v>0</v>
      </c>
      <c r="P314" s="20">
        <f t="shared" si="73"/>
        <v>0</v>
      </c>
      <c r="Q314" s="20">
        <f t="shared" si="74"/>
        <v>0</v>
      </c>
      <c r="R314" s="21">
        <v>0</v>
      </c>
      <c r="S314" s="22">
        <f t="shared" si="75"/>
        <v>5</v>
      </c>
      <c r="T314" s="22">
        <f t="shared" si="76"/>
        <v>0</v>
      </c>
      <c r="U314" s="22">
        <f t="shared" si="77"/>
        <v>0</v>
      </c>
      <c r="V314" s="22">
        <f t="shared" si="78"/>
        <v>0</v>
      </c>
      <c r="W314" s="22">
        <f>IFERROR(LARGE((#REF!),1),0)</f>
        <v>0</v>
      </c>
      <c r="X314" s="26">
        <v>5</v>
      </c>
      <c r="Y314" s="27"/>
      <c r="Z314" s="27"/>
      <c r="AA314" s="27"/>
      <c r="AB314" s="27"/>
      <c r="AC314" s="27"/>
    </row>
    <row r="315" spans="1:29" ht="15" customHeight="1" x14ac:dyDescent="0.3">
      <c r="A315" s="137" t="s">
        <v>194</v>
      </c>
      <c r="B315" s="178" t="s">
        <v>859</v>
      </c>
      <c r="C315" s="108" t="s">
        <v>713</v>
      </c>
      <c r="D315" s="101">
        <v>1</v>
      </c>
      <c r="E315" s="101" t="s">
        <v>75</v>
      </c>
      <c r="F315" s="103">
        <f t="shared" si="80"/>
        <v>32</v>
      </c>
      <c r="G315" s="115" t="s">
        <v>1982</v>
      </c>
      <c r="H315" s="116" t="s">
        <v>1983</v>
      </c>
      <c r="I315" s="71">
        <v>40475</v>
      </c>
      <c r="J315" s="17">
        <f t="shared" si="67"/>
        <v>5</v>
      </c>
      <c r="K315" s="18">
        <f t="shared" si="68"/>
        <v>5</v>
      </c>
      <c r="L315" s="19">
        <f t="shared" si="69"/>
        <v>5</v>
      </c>
      <c r="M315" s="20">
        <f t="shared" si="70"/>
        <v>0</v>
      </c>
      <c r="N315" s="20">
        <f t="shared" si="71"/>
        <v>0</v>
      </c>
      <c r="O315" s="20">
        <f t="shared" si="72"/>
        <v>0</v>
      </c>
      <c r="P315" s="20">
        <f t="shared" si="73"/>
        <v>0</v>
      </c>
      <c r="Q315" s="20">
        <f t="shared" si="74"/>
        <v>0</v>
      </c>
      <c r="R315" s="21">
        <v>0</v>
      </c>
      <c r="S315" s="22">
        <f t="shared" si="75"/>
        <v>5</v>
      </c>
      <c r="T315" s="22">
        <f t="shared" si="76"/>
        <v>0</v>
      </c>
      <c r="U315" s="22">
        <f t="shared" si="77"/>
        <v>0</v>
      </c>
      <c r="V315" s="22">
        <f t="shared" si="78"/>
        <v>0</v>
      </c>
      <c r="W315" s="22">
        <f>IFERROR(LARGE((#REF!),1),0)</f>
        <v>0</v>
      </c>
      <c r="X315" s="26">
        <v>5</v>
      </c>
      <c r="Y315" s="27"/>
      <c r="Z315" s="27"/>
      <c r="AA315" s="27"/>
      <c r="AB315" s="27"/>
      <c r="AC315" s="27"/>
    </row>
    <row r="316" spans="1:29" ht="15" customHeight="1" x14ac:dyDescent="0.3">
      <c r="A316" s="137" t="s">
        <v>194</v>
      </c>
      <c r="B316" s="111" t="s">
        <v>1026</v>
      </c>
      <c r="C316" s="110" t="s">
        <v>956</v>
      </c>
      <c r="D316" s="101">
        <v>6</v>
      </c>
      <c r="E316" s="101" t="s">
        <v>31</v>
      </c>
      <c r="F316" s="103">
        <f t="shared" si="80"/>
        <v>33</v>
      </c>
      <c r="G316" s="113" t="s">
        <v>206</v>
      </c>
      <c r="H316" s="114" t="s">
        <v>957</v>
      </c>
      <c r="I316" s="73">
        <v>40467</v>
      </c>
      <c r="J316" s="17">
        <f t="shared" si="67"/>
        <v>5</v>
      </c>
      <c r="K316" s="18">
        <f t="shared" si="68"/>
        <v>0</v>
      </c>
      <c r="L316" s="19">
        <f t="shared" si="69"/>
        <v>0</v>
      </c>
      <c r="M316" s="20">
        <f t="shared" si="70"/>
        <v>0</v>
      </c>
      <c r="N316" s="20">
        <f t="shared" si="71"/>
        <v>0</v>
      </c>
      <c r="O316" s="20">
        <f t="shared" si="72"/>
        <v>0</v>
      </c>
      <c r="P316" s="20">
        <f t="shared" si="73"/>
        <v>0</v>
      </c>
      <c r="Q316" s="20">
        <f t="shared" si="74"/>
        <v>0</v>
      </c>
      <c r="R316" s="21">
        <v>5</v>
      </c>
      <c r="S316" s="22">
        <f t="shared" si="75"/>
        <v>0</v>
      </c>
      <c r="T316" s="22">
        <f t="shared" si="76"/>
        <v>0</v>
      </c>
      <c r="U316" s="22">
        <f t="shared" si="77"/>
        <v>0</v>
      </c>
      <c r="V316" s="22">
        <f t="shared" si="78"/>
        <v>0</v>
      </c>
      <c r="W316" s="22">
        <f>IFERROR(LARGE((#REF!),1),0)</f>
        <v>0</v>
      </c>
      <c r="X316" s="26"/>
      <c r="Y316" s="27"/>
      <c r="Z316" s="27"/>
      <c r="AA316" s="27"/>
      <c r="AB316" s="27"/>
      <c r="AC316" s="27"/>
    </row>
    <row r="317" spans="1:29" ht="15" customHeight="1" x14ac:dyDescent="0.3">
      <c r="A317" s="137" t="s">
        <v>194</v>
      </c>
      <c r="B317" s="178" t="s">
        <v>2075</v>
      </c>
      <c r="C317" s="108" t="s">
        <v>1985</v>
      </c>
      <c r="D317" s="101">
        <v>3</v>
      </c>
      <c r="E317" s="101" t="s">
        <v>39</v>
      </c>
      <c r="F317" s="103">
        <f t="shared" si="80"/>
        <v>34</v>
      </c>
      <c r="G317" s="115" t="s">
        <v>1915</v>
      </c>
      <c r="H317" s="116" t="s">
        <v>1978</v>
      </c>
      <c r="I317" s="71">
        <v>40438</v>
      </c>
      <c r="J317" s="17">
        <f t="shared" si="67"/>
        <v>5</v>
      </c>
      <c r="K317" s="18">
        <f t="shared" si="68"/>
        <v>5</v>
      </c>
      <c r="L317" s="19">
        <f t="shared" si="69"/>
        <v>5</v>
      </c>
      <c r="M317" s="20">
        <f t="shared" si="70"/>
        <v>0</v>
      </c>
      <c r="N317" s="20">
        <f t="shared" si="71"/>
        <v>0</v>
      </c>
      <c r="O317" s="20">
        <f t="shared" si="72"/>
        <v>0</v>
      </c>
      <c r="P317" s="20">
        <f t="shared" si="73"/>
        <v>0</v>
      </c>
      <c r="Q317" s="20">
        <f t="shared" si="74"/>
        <v>0</v>
      </c>
      <c r="R317" s="21">
        <v>0</v>
      </c>
      <c r="S317" s="22">
        <f t="shared" si="75"/>
        <v>5</v>
      </c>
      <c r="T317" s="22">
        <f t="shared" si="76"/>
        <v>0</v>
      </c>
      <c r="U317" s="22">
        <f t="shared" si="77"/>
        <v>0</v>
      </c>
      <c r="V317" s="22">
        <f t="shared" si="78"/>
        <v>0</v>
      </c>
      <c r="W317" s="22">
        <f>IFERROR(LARGE((#REF!),1),0)</f>
        <v>0</v>
      </c>
      <c r="X317" s="26">
        <v>5</v>
      </c>
      <c r="Y317" s="27"/>
      <c r="Z317" s="27"/>
      <c r="AA317" s="27"/>
      <c r="AB317" s="27"/>
      <c r="AC317" s="27"/>
    </row>
    <row r="318" spans="1:29" ht="15" customHeight="1" x14ac:dyDescent="0.3">
      <c r="A318" s="137" t="s">
        <v>194</v>
      </c>
      <c r="B318" s="125" t="s">
        <v>2062</v>
      </c>
      <c r="C318" s="126" t="s">
        <v>1478</v>
      </c>
      <c r="D318" s="101">
        <v>12</v>
      </c>
      <c r="E318" s="101" t="s">
        <v>25</v>
      </c>
      <c r="F318" s="103">
        <f t="shared" si="80"/>
        <v>35</v>
      </c>
      <c r="G318" s="117" t="s">
        <v>1526</v>
      </c>
      <c r="H318" s="118" t="s">
        <v>1554</v>
      </c>
      <c r="I318" s="74">
        <v>40413</v>
      </c>
      <c r="J318" s="17">
        <f t="shared" si="67"/>
        <v>5</v>
      </c>
      <c r="K318" s="18">
        <f t="shared" si="68"/>
        <v>5</v>
      </c>
      <c r="L318" s="19">
        <f t="shared" si="69"/>
        <v>5</v>
      </c>
      <c r="M318" s="20">
        <f t="shared" si="70"/>
        <v>0</v>
      </c>
      <c r="N318" s="20">
        <f t="shared" si="71"/>
        <v>0</v>
      </c>
      <c r="O318" s="20">
        <f t="shared" si="72"/>
        <v>0</v>
      </c>
      <c r="P318" s="20">
        <f t="shared" si="73"/>
        <v>0</v>
      </c>
      <c r="Q318" s="20">
        <f t="shared" si="74"/>
        <v>0</v>
      </c>
      <c r="R318" s="21">
        <v>0</v>
      </c>
      <c r="S318" s="22">
        <f t="shared" si="75"/>
        <v>5</v>
      </c>
      <c r="T318" s="22">
        <f t="shared" si="76"/>
        <v>0</v>
      </c>
      <c r="U318" s="22">
        <f t="shared" si="77"/>
        <v>0</v>
      </c>
      <c r="V318" s="22">
        <f t="shared" si="78"/>
        <v>0</v>
      </c>
      <c r="W318" s="22">
        <f>IFERROR(LARGE((#REF!),1),0)</f>
        <v>0</v>
      </c>
      <c r="X318" s="26">
        <v>5</v>
      </c>
      <c r="Y318" s="27"/>
      <c r="Z318" s="27"/>
      <c r="AA318" s="27"/>
      <c r="AB318" s="27"/>
      <c r="AC318" s="27"/>
    </row>
    <row r="319" spans="1:29" ht="15" customHeight="1" x14ac:dyDescent="0.3">
      <c r="A319" s="137" t="s">
        <v>194</v>
      </c>
      <c r="B319" s="125" t="s">
        <v>63</v>
      </c>
      <c r="C319" s="126" t="s">
        <v>64</v>
      </c>
      <c r="D319" s="101">
        <v>12</v>
      </c>
      <c r="E319" s="101" t="s">
        <v>25</v>
      </c>
      <c r="F319" s="103">
        <f t="shared" si="80"/>
        <v>36</v>
      </c>
      <c r="G319" s="117" t="s">
        <v>156</v>
      </c>
      <c r="H319" s="118" t="s">
        <v>1557</v>
      </c>
      <c r="I319" s="74">
        <v>40307</v>
      </c>
      <c r="J319" s="17">
        <f t="shared" si="67"/>
        <v>5</v>
      </c>
      <c r="K319" s="18">
        <f t="shared" si="68"/>
        <v>5</v>
      </c>
      <c r="L319" s="19">
        <f t="shared" si="69"/>
        <v>5</v>
      </c>
      <c r="M319" s="20">
        <f t="shared" si="70"/>
        <v>0</v>
      </c>
      <c r="N319" s="20">
        <f t="shared" si="71"/>
        <v>0</v>
      </c>
      <c r="O319" s="20">
        <f t="shared" si="72"/>
        <v>0</v>
      </c>
      <c r="P319" s="20">
        <f t="shared" si="73"/>
        <v>0</v>
      </c>
      <c r="Q319" s="20">
        <f t="shared" si="74"/>
        <v>0</v>
      </c>
      <c r="R319" s="21">
        <v>0</v>
      </c>
      <c r="S319" s="22">
        <f t="shared" si="75"/>
        <v>5</v>
      </c>
      <c r="T319" s="22">
        <f t="shared" si="76"/>
        <v>0</v>
      </c>
      <c r="U319" s="22">
        <f t="shared" si="77"/>
        <v>0</v>
      </c>
      <c r="V319" s="22">
        <f t="shared" si="78"/>
        <v>0</v>
      </c>
      <c r="W319" s="22">
        <f>IFERROR(LARGE((#REF!),1),0)</f>
        <v>0</v>
      </c>
      <c r="X319" s="26">
        <v>5</v>
      </c>
      <c r="Y319" s="27"/>
      <c r="Z319" s="27"/>
      <c r="AA319" s="27"/>
      <c r="AB319" s="27"/>
      <c r="AC319" s="27"/>
    </row>
    <row r="320" spans="1:29" ht="15" customHeight="1" x14ac:dyDescent="0.3">
      <c r="A320" s="99" t="s">
        <v>194</v>
      </c>
      <c r="B320" s="100" t="s">
        <v>637</v>
      </c>
      <c r="C320" s="101" t="s">
        <v>382</v>
      </c>
      <c r="D320" s="101">
        <v>16</v>
      </c>
      <c r="E320" s="101" t="s">
        <v>44</v>
      </c>
      <c r="F320" s="103">
        <f t="shared" si="80"/>
        <v>37</v>
      </c>
      <c r="G320" s="104" t="s">
        <v>171</v>
      </c>
      <c r="H320" s="105" t="s">
        <v>543</v>
      </c>
      <c r="I320" s="36">
        <v>40475</v>
      </c>
      <c r="J320" s="17">
        <f t="shared" si="67"/>
        <v>3</v>
      </c>
      <c r="K320" s="18">
        <f t="shared" si="68"/>
        <v>0</v>
      </c>
      <c r="L320" s="19">
        <f t="shared" si="69"/>
        <v>0</v>
      </c>
      <c r="M320" s="20">
        <f t="shared" si="70"/>
        <v>0</v>
      </c>
      <c r="N320" s="20">
        <f t="shared" si="71"/>
        <v>0</v>
      </c>
      <c r="O320" s="20">
        <f t="shared" si="72"/>
        <v>0</v>
      </c>
      <c r="P320" s="20">
        <f t="shared" si="73"/>
        <v>0</v>
      </c>
      <c r="Q320" s="20">
        <f t="shared" si="74"/>
        <v>0</v>
      </c>
      <c r="R320" s="21">
        <v>3</v>
      </c>
      <c r="S320" s="22">
        <f t="shared" si="75"/>
        <v>0</v>
      </c>
      <c r="T320" s="22">
        <f t="shared" si="76"/>
        <v>0</v>
      </c>
      <c r="U320" s="22">
        <f t="shared" si="77"/>
        <v>0</v>
      </c>
      <c r="V320" s="22">
        <f t="shared" si="78"/>
        <v>0</v>
      </c>
      <c r="W320" s="22">
        <f>IFERROR(LARGE((#REF!),1),0)</f>
        <v>0</v>
      </c>
      <c r="X320" s="26"/>
      <c r="Y320" s="27"/>
      <c r="Z320" s="27"/>
      <c r="AA320" s="27"/>
      <c r="AB320" s="27"/>
      <c r="AC320" s="27"/>
    </row>
    <row r="321" spans="1:29" ht="15" customHeight="1" x14ac:dyDescent="0.3">
      <c r="A321" s="137" t="s">
        <v>194</v>
      </c>
      <c r="B321" s="100" t="s">
        <v>112</v>
      </c>
      <c r="C321" s="101" t="s">
        <v>113</v>
      </c>
      <c r="D321" s="101">
        <v>7</v>
      </c>
      <c r="E321" s="101" t="s">
        <v>28</v>
      </c>
      <c r="F321" s="103">
        <f t="shared" si="80"/>
        <v>38</v>
      </c>
      <c r="G321" s="104" t="s">
        <v>570</v>
      </c>
      <c r="H321" s="105" t="s">
        <v>1140</v>
      </c>
      <c r="I321" s="36">
        <v>40438</v>
      </c>
      <c r="J321" s="17">
        <f t="shared" si="67"/>
        <v>3</v>
      </c>
      <c r="K321" s="18">
        <f t="shared" si="68"/>
        <v>0</v>
      </c>
      <c r="L321" s="19">
        <f t="shared" si="69"/>
        <v>0</v>
      </c>
      <c r="M321" s="20">
        <f t="shared" si="70"/>
        <v>0</v>
      </c>
      <c r="N321" s="20">
        <f t="shared" si="71"/>
        <v>0</v>
      </c>
      <c r="O321" s="20">
        <f t="shared" si="72"/>
        <v>0</v>
      </c>
      <c r="P321" s="20">
        <f t="shared" si="73"/>
        <v>0</v>
      </c>
      <c r="Q321" s="20">
        <f t="shared" si="74"/>
        <v>0</v>
      </c>
      <c r="R321" s="21">
        <v>3</v>
      </c>
      <c r="S321" s="22">
        <f t="shared" si="75"/>
        <v>0</v>
      </c>
      <c r="T321" s="22">
        <f t="shared" si="76"/>
        <v>0</v>
      </c>
      <c r="U321" s="22">
        <f t="shared" si="77"/>
        <v>0</v>
      </c>
      <c r="V321" s="22">
        <f t="shared" si="78"/>
        <v>0</v>
      </c>
      <c r="W321" s="22">
        <f>IFERROR(LARGE((#REF!),1),0)</f>
        <v>0</v>
      </c>
      <c r="X321" s="26"/>
      <c r="Y321" s="27"/>
      <c r="Z321" s="27"/>
      <c r="AA321" s="27"/>
      <c r="AB321" s="27"/>
      <c r="AC321" s="27"/>
    </row>
    <row r="322" spans="1:29" ht="15" customHeight="1" x14ac:dyDescent="0.3">
      <c r="A322" s="137" t="s">
        <v>194</v>
      </c>
      <c r="B322" s="100" t="s">
        <v>59</v>
      </c>
      <c r="C322" s="101" t="s">
        <v>60</v>
      </c>
      <c r="D322" s="101">
        <v>11</v>
      </c>
      <c r="E322" s="101" t="s">
        <v>61</v>
      </c>
      <c r="F322" s="103">
        <f t="shared" si="80"/>
        <v>39</v>
      </c>
      <c r="G322" s="104" t="s">
        <v>227</v>
      </c>
      <c r="H322" s="105" t="s">
        <v>998</v>
      </c>
      <c r="I322" s="36">
        <v>40350</v>
      </c>
      <c r="J322" s="17">
        <f t="shared" si="67"/>
        <v>3</v>
      </c>
      <c r="K322" s="18">
        <f t="shared" si="68"/>
        <v>0</v>
      </c>
      <c r="L322" s="19">
        <f t="shared" si="69"/>
        <v>0</v>
      </c>
      <c r="M322" s="20">
        <f t="shared" si="70"/>
        <v>0</v>
      </c>
      <c r="N322" s="20">
        <f t="shared" si="71"/>
        <v>0</v>
      </c>
      <c r="O322" s="20">
        <f t="shared" si="72"/>
        <v>0</v>
      </c>
      <c r="P322" s="20">
        <f t="shared" si="73"/>
        <v>0</v>
      </c>
      <c r="Q322" s="20">
        <f t="shared" si="74"/>
        <v>0</v>
      </c>
      <c r="R322" s="21">
        <v>3</v>
      </c>
      <c r="S322" s="22">
        <f t="shared" si="75"/>
        <v>0</v>
      </c>
      <c r="T322" s="22">
        <f t="shared" si="76"/>
        <v>0</v>
      </c>
      <c r="U322" s="22">
        <f t="shared" si="77"/>
        <v>0</v>
      </c>
      <c r="V322" s="22">
        <f t="shared" si="78"/>
        <v>0</v>
      </c>
      <c r="W322" s="22">
        <f>IFERROR(LARGE((#REF!),1),0)</f>
        <v>0</v>
      </c>
      <c r="X322" s="26"/>
      <c r="Y322" s="27"/>
      <c r="Z322" s="27"/>
      <c r="AA322" s="27"/>
      <c r="AB322" s="27"/>
      <c r="AC322" s="27"/>
    </row>
    <row r="323" spans="1:29" ht="15" customHeight="1" x14ac:dyDescent="0.3">
      <c r="A323" s="99" t="s">
        <v>194</v>
      </c>
      <c r="B323" s="100" t="s">
        <v>147</v>
      </c>
      <c r="C323" s="101" t="s">
        <v>148</v>
      </c>
      <c r="D323" s="101">
        <v>16</v>
      </c>
      <c r="E323" s="101" t="s">
        <v>44</v>
      </c>
      <c r="F323" s="103">
        <f t="shared" si="80"/>
        <v>40</v>
      </c>
      <c r="G323" s="104" t="s">
        <v>159</v>
      </c>
      <c r="H323" s="105" t="s">
        <v>544</v>
      </c>
      <c r="I323" s="36">
        <v>40349</v>
      </c>
      <c r="J323" s="17">
        <f t="shared" si="67"/>
        <v>3</v>
      </c>
      <c r="K323" s="18">
        <f t="shared" si="68"/>
        <v>0</v>
      </c>
      <c r="L323" s="19">
        <f t="shared" si="69"/>
        <v>0</v>
      </c>
      <c r="M323" s="20">
        <f t="shared" si="70"/>
        <v>0</v>
      </c>
      <c r="N323" s="20">
        <f t="shared" si="71"/>
        <v>0</v>
      </c>
      <c r="O323" s="20">
        <f t="shared" si="72"/>
        <v>0</v>
      </c>
      <c r="P323" s="20">
        <f t="shared" si="73"/>
        <v>0</v>
      </c>
      <c r="Q323" s="20">
        <f t="shared" si="74"/>
        <v>0</v>
      </c>
      <c r="R323" s="21">
        <v>3</v>
      </c>
      <c r="S323" s="22">
        <f t="shared" si="75"/>
        <v>0</v>
      </c>
      <c r="T323" s="22">
        <f t="shared" si="76"/>
        <v>0</v>
      </c>
      <c r="U323" s="22">
        <f t="shared" si="77"/>
        <v>0</v>
      </c>
      <c r="V323" s="22">
        <f t="shared" si="78"/>
        <v>0</v>
      </c>
      <c r="W323" s="22">
        <f>IFERROR(LARGE((#REF!),1),0)</f>
        <v>0</v>
      </c>
      <c r="X323" s="26"/>
      <c r="Y323" s="27"/>
      <c r="Z323" s="27"/>
      <c r="AA323" s="27"/>
      <c r="AB323" s="27"/>
      <c r="AC323" s="27"/>
    </row>
    <row r="324" spans="1:29" ht="15" customHeight="1" x14ac:dyDescent="0.3">
      <c r="A324" s="137" t="s">
        <v>194</v>
      </c>
      <c r="B324" s="100" t="s">
        <v>1181</v>
      </c>
      <c r="C324" s="101" t="s">
        <v>1143</v>
      </c>
      <c r="D324" s="101">
        <v>15</v>
      </c>
      <c r="E324" s="101" t="s">
        <v>29</v>
      </c>
      <c r="F324" s="103">
        <f t="shared" si="80"/>
        <v>41</v>
      </c>
      <c r="G324" s="104" t="s">
        <v>164</v>
      </c>
      <c r="H324" s="105" t="s">
        <v>1144</v>
      </c>
      <c r="I324" s="36">
        <v>40285</v>
      </c>
      <c r="J324" s="17">
        <f t="shared" si="67"/>
        <v>3</v>
      </c>
      <c r="K324" s="18">
        <f t="shared" si="68"/>
        <v>0</v>
      </c>
      <c r="L324" s="19">
        <f t="shared" si="69"/>
        <v>0</v>
      </c>
      <c r="M324" s="20">
        <f t="shared" si="70"/>
        <v>0</v>
      </c>
      <c r="N324" s="20">
        <f t="shared" si="71"/>
        <v>0</v>
      </c>
      <c r="O324" s="20">
        <f t="shared" si="72"/>
        <v>0</v>
      </c>
      <c r="P324" s="20">
        <f t="shared" si="73"/>
        <v>0</v>
      </c>
      <c r="Q324" s="20">
        <f t="shared" si="74"/>
        <v>0</v>
      </c>
      <c r="R324" s="21">
        <v>3</v>
      </c>
      <c r="S324" s="22">
        <f t="shared" si="75"/>
        <v>0</v>
      </c>
      <c r="T324" s="22">
        <f t="shared" si="76"/>
        <v>0</v>
      </c>
      <c r="U324" s="22">
        <f t="shared" si="77"/>
        <v>0</v>
      </c>
      <c r="V324" s="22">
        <f t="shared" si="78"/>
        <v>0</v>
      </c>
      <c r="W324" s="22">
        <f>IFERROR(LARGE((#REF!),1),0)</f>
        <v>0</v>
      </c>
      <c r="X324" s="26"/>
      <c r="Y324" s="27"/>
      <c r="Z324" s="27"/>
      <c r="AA324" s="27"/>
      <c r="AB324" s="27"/>
      <c r="AC324" s="27"/>
    </row>
    <row r="325" spans="1:29" ht="15" customHeight="1" x14ac:dyDescent="0.3">
      <c r="A325" s="120" t="s">
        <v>199</v>
      </c>
      <c r="B325" s="131"/>
      <c r="C325" s="132"/>
      <c r="D325" s="29"/>
      <c r="E325" s="29"/>
      <c r="F325" s="129">
        <v>0</v>
      </c>
      <c r="G325" s="29"/>
      <c r="H325" s="29"/>
      <c r="I325" s="54"/>
      <c r="J325" s="32">
        <f t="shared" ref="J325:J356" si="81">SUM(L325:R325)</f>
        <v>9999</v>
      </c>
      <c r="K325" s="32">
        <f t="shared" si="68"/>
        <v>0</v>
      </c>
      <c r="L325" s="33">
        <f t="shared" si="69"/>
        <v>0</v>
      </c>
      <c r="M325" s="34">
        <f t="shared" si="70"/>
        <v>0</v>
      </c>
      <c r="N325" s="34">
        <f t="shared" si="71"/>
        <v>0</v>
      </c>
      <c r="O325" s="34">
        <f t="shared" si="72"/>
        <v>0</v>
      </c>
      <c r="P325" s="34">
        <f t="shared" si="73"/>
        <v>0</v>
      </c>
      <c r="Q325" s="34">
        <f t="shared" si="74"/>
        <v>0</v>
      </c>
      <c r="R325" s="35">
        <v>9999</v>
      </c>
      <c r="S325" s="29">
        <f t="shared" si="75"/>
        <v>0</v>
      </c>
      <c r="T325" s="29">
        <f t="shared" si="76"/>
        <v>0</v>
      </c>
      <c r="U325" s="29">
        <f t="shared" si="77"/>
        <v>0</v>
      </c>
      <c r="V325" s="29">
        <f t="shared" si="78"/>
        <v>0</v>
      </c>
      <c r="W325" s="29">
        <f>IFERROR(LARGE((#REF!),1),0)</f>
        <v>0</v>
      </c>
      <c r="X325" s="31"/>
      <c r="Y325" s="29"/>
      <c r="Z325" s="29"/>
      <c r="AA325" s="29"/>
      <c r="AB325" s="29"/>
      <c r="AC325" s="29"/>
    </row>
    <row r="326" spans="1:29" ht="15" customHeight="1" x14ac:dyDescent="0.3">
      <c r="A326" s="137" t="s">
        <v>199</v>
      </c>
      <c r="B326" s="100" t="s">
        <v>162</v>
      </c>
      <c r="C326" s="101" t="s">
        <v>163</v>
      </c>
      <c r="D326" s="107">
        <v>7</v>
      </c>
      <c r="E326" s="101" t="s">
        <v>28</v>
      </c>
      <c r="F326" s="103">
        <f t="shared" ref="F326:F339" si="82">F325+1</f>
        <v>1</v>
      </c>
      <c r="G326" s="104" t="s">
        <v>209</v>
      </c>
      <c r="H326" s="105" t="s">
        <v>539</v>
      </c>
      <c r="I326" s="36">
        <v>40334</v>
      </c>
      <c r="J326" s="17">
        <f t="shared" si="81"/>
        <v>153</v>
      </c>
      <c r="K326" s="18">
        <f t="shared" ref="K326:K356" si="83">SUM(L326:Q326)</f>
        <v>75</v>
      </c>
      <c r="L326" s="19">
        <f t="shared" ref="L326:L356" si="84">IFERROR(LARGE((S326:W326),1),0)</f>
        <v>75</v>
      </c>
      <c r="M326" s="20">
        <f t="shared" ref="M326:M356" si="85">IFERROR(LARGE((S326:W326),2),0)</f>
        <v>0</v>
      </c>
      <c r="N326" s="20">
        <f t="shared" ref="N326:N356" si="86">IFERROR(LARGE((S326:W326),3),0)</f>
        <v>0</v>
      </c>
      <c r="O326" s="20">
        <f t="shared" ref="O326:O356" si="87">IFERROR(LARGE((S326:W326),4),0)</f>
        <v>0</v>
      </c>
      <c r="P326" s="20">
        <f t="shared" ref="P326:P356" si="88">IFERROR(LARGE((S326:W326),5),0)</f>
        <v>0</v>
      </c>
      <c r="Q326" s="20">
        <f t="shared" ref="Q326:Q356" si="89">IFERROR(LARGE((S326:W326),6),0)</f>
        <v>0</v>
      </c>
      <c r="R326" s="21">
        <v>78</v>
      </c>
      <c r="S326" s="22">
        <f t="shared" ref="S326:S356" si="90">IFERROR(LARGE((X326:AC326),1),0)</f>
        <v>75</v>
      </c>
      <c r="T326" s="22">
        <f t="shared" ref="T326:T356" si="91">IFERROR(LARGE((X326:AC326),2),0)</f>
        <v>0</v>
      </c>
      <c r="U326" s="22">
        <f t="shared" ref="U326:U356" si="92">IFERROR(LARGE((X326:AC326),3),0)</f>
        <v>0</v>
      </c>
      <c r="V326" s="22">
        <f t="shared" ref="V326:V356" si="93">IFERROR(LARGE((X326:AC326),4),0)</f>
        <v>0</v>
      </c>
      <c r="W326" s="22">
        <f>IFERROR(LARGE((#REF!),1),0)</f>
        <v>0</v>
      </c>
      <c r="X326" s="26">
        <v>75</v>
      </c>
      <c r="Y326" s="27"/>
      <c r="Z326" s="27"/>
      <c r="AA326" s="27"/>
      <c r="AB326" s="27"/>
      <c r="AC326" s="27"/>
    </row>
    <row r="327" spans="1:29" ht="15" customHeight="1" x14ac:dyDescent="0.3">
      <c r="A327" s="137" t="s">
        <v>199</v>
      </c>
      <c r="B327" s="100" t="s">
        <v>630</v>
      </c>
      <c r="C327" s="101" t="s">
        <v>143</v>
      </c>
      <c r="D327" s="107">
        <v>15</v>
      </c>
      <c r="E327" s="101" t="s">
        <v>29</v>
      </c>
      <c r="F327" s="103">
        <f t="shared" si="82"/>
        <v>2</v>
      </c>
      <c r="G327" s="104" t="s">
        <v>225</v>
      </c>
      <c r="H327" s="105" t="s">
        <v>540</v>
      </c>
      <c r="I327" s="36">
        <v>40367</v>
      </c>
      <c r="J327" s="17">
        <f t="shared" si="81"/>
        <v>131</v>
      </c>
      <c r="K327" s="18">
        <f t="shared" si="83"/>
        <v>75</v>
      </c>
      <c r="L327" s="19">
        <f t="shared" si="84"/>
        <v>75</v>
      </c>
      <c r="M327" s="20">
        <f t="shared" si="85"/>
        <v>0</v>
      </c>
      <c r="N327" s="20">
        <f t="shared" si="86"/>
        <v>0</v>
      </c>
      <c r="O327" s="20">
        <f t="shared" si="87"/>
        <v>0</v>
      </c>
      <c r="P327" s="20">
        <f t="shared" si="88"/>
        <v>0</v>
      </c>
      <c r="Q327" s="20">
        <f t="shared" si="89"/>
        <v>0</v>
      </c>
      <c r="R327" s="21">
        <v>56</v>
      </c>
      <c r="S327" s="22">
        <f t="shared" si="90"/>
        <v>75</v>
      </c>
      <c r="T327" s="22">
        <f t="shared" si="91"/>
        <v>0</v>
      </c>
      <c r="U327" s="22">
        <f t="shared" si="92"/>
        <v>0</v>
      </c>
      <c r="V327" s="22">
        <f t="shared" si="93"/>
        <v>0</v>
      </c>
      <c r="W327" s="22">
        <f>IFERROR(LARGE((#REF!),1),0)</f>
        <v>0</v>
      </c>
      <c r="X327" s="26">
        <v>75</v>
      </c>
      <c r="Y327" s="27"/>
      <c r="Z327" s="27"/>
      <c r="AA327" s="27"/>
      <c r="AB327" s="27"/>
      <c r="AC327" s="27"/>
    </row>
    <row r="328" spans="1:29" ht="15" customHeight="1" x14ac:dyDescent="0.3">
      <c r="A328" s="137" t="s">
        <v>199</v>
      </c>
      <c r="B328" s="125" t="s">
        <v>856</v>
      </c>
      <c r="C328" s="101" t="s">
        <v>764</v>
      </c>
      <c r="D328" s="138">
        <v>5</v>
      </c>
      <c r="E328" s="101" t="s">
        <v>53</v>
      </c>
      <c r="F328" s="103">
        <f t="shared" si="82"/>
        <v>3</v>
      </c>
      <c r="G328" s="104" t="s">
        <v>897</v>
      </c>
      <c r="H328" s="105" t="s">
        <v>896</v>
      </c>
      <c r="I328" s="36">
        <v>40447</v>
      </c>
      <c r="J328" s="17">
        <f t="shared" si="81"/>
        <v>95</v>
      </c>
      <c r="K328" s="18">
        <f t="shared" si="83"/>
        <v>45</v>
      </c>
      <c r="L328" s="19">
        <f t="shared" si="84"/>
        <v>45</v>
      </c>
      <c r="M328" s="20">
        <f t="shared" si="85"/>
        <v>0</v>
      </c>
      <c r="N328" s="20">
        <f t="shared" si="86"/>
        <v>0</v>
      </c>
      <c r="O328" s="20">
        <f t="shared" si="87"/>
        <v>0</v>
      </c>
      <c r="P328" s="20">
        <f t="shared" si="88"/>
        <v>0</v>
      </c>
      <c r="Q328" s="20">
        <f t="shared" si="89"/>
        <v>0</v>
      </c>
      <c r="R328" s="21">
        <v>50</v>
      </c>
      <c r="S328" s="22">
        <f t="shared" si="90"/>
        <v>45</v>
      </c>
      <c r="T328" s="22">
        <f t="shared" si="91"/>
        <v>0</v>
      </c>
      <c r="U328" s="22">
        <f t="shared" si="92"/>
        <v>0</v>
      </c>
      <c r="V328" s="22">
        <f t="shared" si="93"/>
        <v>0</v>
      </c>
      <c r="W328" s="22">
        <f>IFERROR(LARGE((#REF!),1),0)</f>
        <v>0</v>
      </c>
      <c r="X328" s="26">
        <v>45</v>
      </c>
      <c r="Y328" s="27"/>
      <c r="Z328" s="27"/>
      <c r="AA328" s="27"/>
      <c r="AB328" s="27"/>
      <c r="AC328" s="27"/>
    </row>
    <row r="329" spans="1:29" ht="15" customHeight="1" x14ac:dyDescent="0.3">
      <c r="A329" s="137" t="s">
        <v>199</v>
      </c>
      <c r="B329" s="100" t="s">
        <v>1008</v>
      </c>
      <c r="C329" s="101" t="s">
        <v>974</v>
      </c>
      <c r="D329" s="107">
        <v>11</v>
      </c>
      <c r="E329" s="101" t="s">
        <v>61</v>
      </c>
      <c r="F329" s="103">
        <f t="shared" si="82"/>
        <v>4</v>
      </c>
      <c r="G329" s="104" t="s">
        <v>999</v>
      </c>
      <c r="H329" s="105" t="s">
        <v>1000</v>
      </c>
      <c r="I329" s="36">
        <v>40182</v>
      </c>
      <c r="J329" s="17">
        <f t="shared" si="81"/>
        <v>60</v>
      </c>
      <c r="K329" s="18">
        <f t="shared" si="83"/>
        <v>30</v>
      </c>
      <c r="L329" s="19">
        <f t="shared" si="84"/>
        <v>30</v>
      </c>
      <c r="M329" s="20">
        <f t="shared" si="85"/>
        <v>0</v>
      </c>
      <c r="N329" s="20">
        <f t="shared" si="86"/>
        <v>0</v>
      </c>
      <c r="O329" s="20">
        <f t="shared" si="87"/>
        <v>0</v>
      </c>
      <c r="P329" s="20">
        <f t="shared" si="88"/>
        <v>0</v>
      </c>
      <c r="Q329" s="20">
        <f t="shared" si="89"/>
        <v>0</v>
      </c>
      <c r="R329" s="21">
        <v>30</v>
      </c>
      <c r="S329" s="22">
        <f t="shared" si="90"/>
        <v>30</v>
      </c>
      <c r="T329" s="22">
        <f t="shared" si="91"/>
        <v>0</v>
      </c>
      <c r="U329" s="22">
        <f t="shared" si="92"/>
        <v>0</v>
      </c>
      <c r="V329" s="22">
        <f t="shared" si="93"/>
        <v>0</v>
      </c>
      <c r="W329" s="22">
        <f>IFERROR(LARGE((#REF!),1),0)</f>
        <v>0</v>
      </c>
      <c r="X329" s="26">
        <v>30</v>
      </c>
      <c r="Y329" s="27"/>
      <c r="Z329" s="27"/>
      <c r="AA329" s="27"/>
      <c r="AB329" s="27"/>
      <c r="AC329" s="27"/>
    </row>
    <row r="330" spans="1:29" ht="15" customHeight="1" x14ac:dyDescent="0.3">
      <c r="A330" s="137" t="s">
        <v>199</v>
      </c>
      <c r="B330" s="100" t="s">
        <v>1015</v>
      </c>
      <c r="C330" s="101" t="s">
        <v>941</v>
      </c>
      <c r="D330" s="107">
        <v>5</v>
      </c>
      <c r="E330" s="101" t="s">
        <v>53</v>
      </c>
      <c r="F330" s="103">
        <f t="shared" si="82"/>
        <v>5</v>
      </c>
      <c r="G330" s="104" t="s">
        <v>546</v>
      </c>
      <c r="H330" s="105" t="s">
        <v>958</v>
      </c>
      <c r="I330" s="36">
        <v>40181</v>
      </c>
      <c r="J330" s="17">
        <f t="shared" si="81"/>
        <v>57</v>
      </c>
      <c r="K330" s="18">
        <f t="shared" si="83"/>
        <v>30</v>
      </c>
      <c r="L330" s="19">
        <f t="shared" si="84"/>
        <v>30</v>
      </c>
      <c r="M330" s="20">
        <f t="shared" si="85"/>
        <v>0</v>
      </c>
      <c r="N330" s="20">
        <f t="shared" si="86"/>
        <v>0</v>
      </c>
      <c r="O330" s="20">
        <f t="shared" si="87"/>
        <v>0</v>
      </c>
      <c r="P330" s="20">
        <f t="shared" si="88"/>
        <v>0</v>
      </c>
      <c r="Q330" s="20">
        <f t="shared" si="89"/>
        <v>0</v>
      </c>
      <c r="R330" s="21">
        <v>27</v>
      </c>
      <c r="S330" s="22">
        <f t="shared" si="90"/>
        <v>30</v>
      </c>
      <c r="T330" s="22">
        <f t="shared" si="91"/>
        <v>0</v>
      </c>
      <c r="U330" s="22">
        <f t="shared" si="92"/>
        <v>0</v>
      </c>
      <c r="V330" s="22">
        <f t="shared" si="93"/>
        <v>0</v>
      </c>
      <c r="W330" s="22">
        <f>IFERROR(LARGE((#REF!),1),0)</f>
        <v>0</v>
      </c>
      <c r="X330" s="26">
        <v>30</v>
      </c>
      <c r="Y330" s="27"/>
      <c r="Z330" s="27"/>
      <c r="AA330" s="27"/>
      <c r="AB330" s="27"/>
      <c r="AC330" s="27"/>
    </row>
    <row r="331" spans="1:29" ht="15" customHeight="1" x14ac:dyDescent="0.3">
      <c r="A331" s="137" t="s">
        <v>199</v>
      </c>
      <c r="B331" s="100" t="s">
        <v>639</v>
      </c>
      <c r="C331" s="101" t="s">
        <v>377</v>
      </c>
      <c r="D331" s="107">
        <v>12</v>
      </c>
      <c r="E331" s="101" t="s">
        <v>25</v>
      </c>
      <c r="F331" s="103">
        <f t="shared" si="82"/>
        <v>6</v>
      </c>
      <c r="G331" s="104" t="s">
        <v>164</v>
      </c>
      <c r="H331" s="105" t="s">
        <v>649</v>
      </c>
      <c r="I331" s="36">
        <v>40316</v>
      </c>
      <c r="J331" s="17">
        <f t="shared" si="81"/>
        <v>45</v>
      </c>
      <c r="K331" s="18">
        <f t="shared" si="83"/>
        <v>12</v>
      </c>
      <c r="L331" s="19">
        <f t="shared" si="84"/>
        <v>12</v>
      </c>
      <c r="M331" s="20">
        <f t="shared" si="85"/>
        <v>0</v>
      </c>
      <c r="N331" s="20">
        <f t="shared" si="86"/>
        <v>0</v>
      </c>
      <c r="O331" s="20">
        <f t="shared" si="87"/>
        <v>0</v>
      </c>
      <c r="P331" s="20">
        <f t="shared" si="88"/>
        <v>0</v>
      </c>
      <c r="Q331" s="20">
        <f t="shared" si="89"/>
        <v>0</v>
      </c>
      <c r="R331" s="21">
        <v>33</v>
      </c>
      <c r="S331" s="22">
        <f t="shared" si="90"/>
        <v>12</v>
      </c>
      <c r="T331" s="22">
        <f t="shared" si="91"/>
        <v>0</v>
      </c>
      <c r="U331" s="22">
        <f t="shared" si="92"/>
        <v>0</v>
      </c>
      <c r="V331" s="22">
        <f t="shared" si="93"/>
        <v>0</v>
      </c>
      <c r="W331" s="22">
        <f>IFERROR(LARGE((#REF!),1),0)</f>
        <v>0</v>
      </c>
      <c r="X331" s="26">
        <v>12</v>
      </c>
      <c r="Y331" s="27"/>
      <c r="Z331" s="27"/>
      <c r="AA331" s="27"/>
      <c r="AB331" s="27"/>
      <c r="AC331" s="27"/>
    </row>
    <row r="332" spans="1:29" ht="15" customHeight="1" x14ac:dyDescent="0.3">
      <c r="A332" s="137" t="s">
        <v>199</v>
      </c>
      <c r="B332" s="178" t="s">
        <v>892</v>
      </c>
      <c r="C332" s="108" t="s">
        <v>891</v>
      </c>
      <c r="D332" s="107">
        <v>12</v>
      </c>
      <c r="E332" s="101" t="s">
        <v>25</v>
      </c>
      <c r="F332" s="103">
        <f t="shared" si="82"/>
        <v>7</v>
      </c>
      <c r="G332" s="115" t="s">
        <v>184</v>
      </c>
      <c r="H332" s="116" t="s">
        <v>1559</v>
      </c>
      <c r="I332" s="71">
        <v>40233</v>
      </c>
      <c r="J332" s="17">
        <f t="shared" si="81"/>
        <v>45</v>
      </c>
      <c r="K332" s="18">
        <f t="shared" si="83"/>
        <v>45</v>
      </c>
      <c r="L332" s="19">
        <f t="shared" si="84"/>
        <v>45</v>
      </c>
      <c r="M332" s="20">
        <f t="shared" si="85"/>
        <v>0</v>
      </c>
      <c r="N332" s="20">
        <f t="shared" si="86"/>
        <v>0</v>
      </c>
      <c r="O332" s="20">
        <f t="shared" si="87"/>
        <v>0</v>
      </c>
      <c r="P332" s="20">
        <f t="shared" si="88"/>
        <v>0</v>
      </c>
      <c r="Q332" s="20">
        <f t="shared" si="89"/>
        <v>0</v>
      </c>
      <c r="R332" s="21">
        <v>0</v>
      </c>
      <c r="S332" s="22">
        <f t="shared" si="90"/>
        <v>45</v>
      </c>
      <c r="T332" s="22">
        <f t="shared" si="91"/>
        <v>0</v>
      </c>
      <c r="U332" s="22">
        <f t="shared" si="92"/>
        <v>0</v>
      </c>
      <c r="V332" s="22">
        <f t="shared" si="93"/>
        <v>0</v>
      </c>
      <c r="W332" s="22">
        <f>IFERROR(LARGE((#REF!),1),0)</f>
        <v>0</v>
      </c>
      <c r="X332" s="26">
        <v>45</v>
      </c>
      <c r="Y332" s="27"/>
      <c r="Z332" s="27"/>
      <c r="AA332" s="27"/>
      <c r="AB332" s="27"/>
      <c r="AC332" s="27"/>
    </row>
    <row r="333" spans="1:29" ht="15" customHeight="1" x14ac:dyDescent="0.3">
      <c r="A333" s="137" t="s">
        <v>199</v>
      </c>
      <c r="B333" s="178" t="s">
        <v>2019</v>
      </c>
      <c r="C333" s="108" t="s">
        <v>1290</v>
      </c>
      <c r="D333" s="107">
        <v>15</v>
      </c>
      <c r="E333" s="101" t="s">
        <v>29</v>
      </c>
      <c r="F333" s="103">
        <f t="shared" si="82"/>
        <v>8</v>
      </c>
      <c r="G333" s="115" t="s">
        <v>1560</v>
      </c>
      <c r="H333" s="116" t="s">
        <v>1561</v>
      </c>
      <c r="I333" s="71">
        <v>40864</v>
      </c>
      <c r="J333" s="17">
        <f t="shared" si="81"/>
        <v>30</v>
      </c>
      <c r="K333" s="18">
        <f t="shared" si="83"/>
        <v>30</v>
      </c>
      <c r="L333" s="19">
        <f t="shared" si="84"/>
        <v>30</v>
      </c>
      <c r="M333" s="20">
        <f t="shared" si="85"/>
        <v>0</v>
      </c>
      <c r="N333" s="20">
        <f t="shared" si="86"/>
        <v>0</v>
      </c>
      <c r="O333" s="20">
        <f t="shared" si="87"/>
        <v>0</v>
      </c>
      <c r="P333" s="20">
        <f t="shared" si="88"/>
        <v>0</v>
      </c>
      <c r="Q333" s="20">
        <f t="shared" si="89"/>
        <v>0</v>
      </c>
      <c r="R333" s="21">
        <v>0</v>
      </c>
      <c r="S333" s="22">
        <f t="shared" si="90"/>
        <v>30</v>
      </c>
      <c r="T333" s="22">
        <f t="shared" si="91"/>
        <v>0</v>
      </c>
      <c r="U333" s="22">
        <f t="shared" si="92"/>
        <v>0</v>
      </c>
      <c r="V333" s="22">
        <f t="shared" si="93"/>
        <v>0</v>
      </c>
      <c r="W333" s="22">
        <f>IFERROR(LARGE((#REF!),1),0)</f>
        <v>0</v>
      </c>
      <c r="X333" s="26">
        <v>30</v>
      </c>
      <c r="Y333" s="27"/>
      <c r="Z333" s="27"/>
      <c r="AA333" s="27"/>
      <c r="AB333" s="27"/>
      <c r="AC333" s="27"/>
    </row>
    <row r="334" spans="1:29" ht="15" customHeight="1" x14ac:dyDescent="0.3">
      <c r="A334" s="137" t="s">
        <v>199</v>
      </c>
      <c r="B334" s="111" t="s">
        <v>1195</v>
      </c>
      <c r="C334" s="110" t="s">
        <v>234</v>
      </c>
      <c r="D334" s="107">
        <v>9</v>
      </c>
      <c r="E334" s="101" t="s">
        <v>33</v>
      </c>
      <c r="F334" s="103">
        <f t="shared" si="82"/>
        <v>9</v>
      </c>
      <c r="G334" s="113" t="s">
        <v>960</v>
      </c>
      <c r="H334" s="114" t="s">
        <v>961</v>
      </c>
      <c r="I334" s="73">
        <v>40427</v>
      </c>
      <c r="J334" s="17">
        <f t="shared" si="81"/>
        <v>30</v>
      </c>
      <c r="K334" s="18">
        <f t="shared" si="83"/>
        <v>30</v>
      </c>
      <c r="L334" s="19">
        <f t="shared" si="84"/>
        <v>30</v>
      </c>
      <c r="M334" s="20">
        <f t="shared" si="85"/>
        <v>0</v>
      </c>
      <c r="N334" s="20">
        <f t="shared" si="86"/>
        <v>0</v>
      </c>
      <c r="O334" s="20">
        <f t="shared" si="87"/>
        <v>0</v>
      </c>
      <c r="P334" s="20">
        <f t="shared" si="88"/>
        <v>0</v>
      </c>
      <c r="Q334" s="20">
        <f t="shared" si="89"/>
        <v>0</v>
      </c>
      <c r="R334" s="21">
        <v>0</v>
      </c>
      <c r="S334" s="22">
        <f t="shared" si="90"/>
        <v>30</v>
      </c>
      <c r="T334" s="22">
        <f t="shared" si="91"/>
        <v>0</v>
      </c>
      <c r="U334" s="22">
        <f t="shared" si="92"/>
        <v>0</v>
      </c>
      <c r="V334" s="22">
        <f t="shared" si="93"/>
        <v>0</v>
      </c>
      <c r="W334" s="22">
        <f>IFERROR(LARGE((#REF!),1),0)</f>
        <v>0</v>
      </c>
      <c r="X334" s="26">
        <v>30</v>
      </c>
      <c r="Y334" s="27"/>
      <c r="Z334" s="27"/>
      <c r="AA334" s="27"/>
      <c r="AB334" s="27"/>
      <c r="AC334" s="27"/>
    </row>
    <row r="335" spans="1:29" ht="15" customHeight="1" x14ac:dyDescent="0.3">
      <c r="A335" s="137" t="s">
        <v>199</v>
      </c>
      <c r="B335" s="111" t="s">
        <v>192</v>
      </c>
      <c r="C335" s="110" t="s">
        <v>193</v>
      </c>
      <c r="D335" s="107">
        <v>3</v>
      </c>
      <c r="E335" s="101" t="s">
        <v>39</v>
      </c>
      <c r="F335" s="103">
        <f t="shared" si="82"/>
        <v>10</v>
      </c>
      <c r="G335" s="113" t="s">
        <v>167</v>
      </c>
      <c r="H335" s="114" t="s">
        <v>742</v>
      </c>
      <c r="I335" s="73">
        <v>40349</v>
      </c>
      <c r="J335" s="17">
        <f t="shared" si="81"/>
        <v>30</v>
      </c>
      <c r="K335" s="18">
        <f t="shared" si="83"/>
        <v>15</v>
      </c>
      <c r="L335" s="19">
        <f t="shared" si="84"/>
        <v>15</v>
      </c>
      <c r="M335" s="20">
        <f t="shared" si="85"/>
        <v>0</v>
      </c>
      <c r="N335" s="20">
        <f t="shared" si="86"/>
        <v>0</v>
      </c>
      <c r="O335" s="20">
        <f t="shared" si="87"/>
        <v>0</v>
      </c>
      <c r="P335" s="20">
        <f t="shared" si="88"/>
        <v>0</v>
      </c>
      <c r="Q335" s="20">
        <f t="shared" si="89"/>
        <v>0</v>
      </c>
      <c r="R335" s="21">
        <v>15</v>
      </c>
      <c r="S335" s="22">
        <f t="shared" si="90"/>
        <v>15</v>
      </c>
      <c r="T335" s="22">
        <f t="shared" si="91"/>
        <v>0</v>
      </c>
      <c r="U335" s="22">
        <f t="shared" si="92"/>
        <v>0</v>
      </c>
      <c r="V335" s="22">
        <f t="shared" si="93"/>
        <v>0</v>
      </c>
      <c r="W335" s="22">
        <f>IFERROR(LARGE((#REF!),1),0)</f>
        <v>0</v>
      </c>
      <c r="X335" s="26">
        <v>15</v>
      </c>
      <c r="Y335" s="27"/>
      <c r="Z335" s="27"/>
      <c r="AA335" s="27"/>
      <c r="AB335" s="27"/>
      <c r="AC335" s="27"/>
    </row>
    <row r="336" spans="1:29" ht="15" customHeight="1" x14ac:dyDescent="0.3">
      <c r="A336" s="137" t="s">
        <v>199</v>
      </c>
      <c r="B336" s="100" t="s">
        <v>147</v>
      </c>
      <c r="C336" s="101" t="s">
        <v>148</v>
      </c>
      <c r="D336" s="101">
        <v>16</v>
      </c>
      <c r="E336" s="101" t="s">
        <v>44</v>
      </c>
      <c r="F336" s="103">
        <f t="shared" si="82"/>
        <v>11</v>
      </c>
      <c r="G336" s="104" t="s">
        <v>159</v>
      </c>
      <c r="H336" s="105" t="s">
        <v>544</v>
      </c>
      <c r="I336" s="36">
        <v>40349</v>
      </c>
      <c r="J336" s="17">
        <f t="shared" si="81"/>
        <v>18</v>
      </c>
      <c r="K336" s="18">
        <f t="shared" si="83"/>
        <v>15</v>
      </c>
      <c r="L336" s="19">
        <f t="shared" si="84"/>
        <v>15</v>
      </c>
      <c r="M336" s="20">
        <f t="shared" si="85"/>
        <v>0</v>
      </c>
      <c r="N336" s="20">
        <f t="shared" si="86"/>
        <v>0</v>
      </c>
      <c r="O336" s="20">
        <f t="shared" si="87"/>
        <v>0</v>
      </c>
      <c r="P336" s="20">
        <f t="shared" si="88"/>
        <v>0</v>
      </c>
      <c r="Q336" s="20">
        <f t="shared" si="89"/>
        <v>0</v>
      </c>
      <c r="R336" s="21">
        <v>3</v>
      </c>
      <c r="S336" s="22">
        <f t="shared" si="90"/>
        <v>15</v>
      </c>
      <c r="T336" s="22">
        <f t="shared" si="91"/>
        <v>0</v>
      </c>
      <c r="U336" s="22">
        <f t="shared" si="92"/>
        <v>0</v>
      </c>
      <c r="V336" s="22">
        <f t="shared" si="93"/>
        <v>0</v>
      </c>
      <c r="W336" s="22">
        <f>IFERROR(LARGE((#REF!),1),0)</f>
        <v>0</v>
      </c>
      <c r="X336" s="26">
        <v>15</v>
      </c>
      <c r="Y336" s="27"/>
      <c r="Z336" s="27"/>
      <c r="AA336" s="27"/>
      <c r="AB336" s="27"/>
      <c r="AC336" s="27"/>
    </row>
    <row r="337" spans="1:29" ht="15" customHeight="1" x14ac:dyDescent="0.3">
      <c r="A337" s="137" t="s">
        <v>199</v>
      </c>
      <c r="B337" s="125" t="s">
        <v>2076</v>
      </c>
      <c r="C337" s="126" t="s">
        <v>1558</v>
      </c>
      <c r="D337" s="107">
        <v>12</v>
      </c>
      <c r="E337" s="101" t="s">
        <v>25</v>
      </c>
      <c r="F337" s="103">
        <f t="shared" si="82"/>
        <v>12</v>
      </c>
      <c r="G337" s="117" t="s">
        <v>1466</v>
      </c>
      <c r="H337" s="118" t="s">
        <v>1562</v>
      </c>
      <c r="I337" s="74">
        <v>40752</v>
      </c>
      <c r="J337" s="17">
        <f t="shared" si="81"/>
        <v>15</v>
      </c>
      <c r="K337" s="18">
        <f t="shared" si="83"/>
        <v>15</v>
      </c>
      <c r="L337" s="19">
        <f t="shared" si="84"/>
        <v>15</v>
      </c>
      <c r="M337" s="20">
        <f t="shared" si="85"/>
        <v>0</v>
      </c>
      <c r="N337" s="20">
        <f t="shared" si="86"/>
        <v>0</v>
      </c>
      <c r="O337" s="20">
        <f t="shared" si="87"/>
        <v>0</v>
      </c>
      <c r="P337" s="20">
        <f t="shared" si="88"/>
        <v>0</v>
      </c>
      <c r="Q337" s="20">
        <f t="shared" si="89"/>
        <v>0</v>
      </c>
      <c r="R337" s="21">
        <v>0</v>
      </c>
      <c r="S337" s="22">
        <f t="shared" si="90"/>
        <v>15</v>
      </c>
      <c r="T337" s="22">
        <f t="shared" si="91"/>
        <v>0</v>
      </c>
      <c r="U337" s="22">
        <f t="shared" si="92"/>
        <v>0</v>
      </c>
      <c r="V337" s="22">
        <f t="shared" si="93"/>
        <v>0</v>
      </c>
      <c r="W337" s="22">
        <f>IFERROR(LARGE((#REF!),1),0)</f>
        <v>0</v>
      </c>
      <c r="X337" s="26">
        <v>15</v>
      </c>
      <c r="Y337" s="27"/>
      <c r="Z337" s="27"/>
      <c r="AA337" s="27"/>
      <c r="AB337" s="27"/>
      <c r="AC337" s="27"/>
    </row>
    <row r="338" spans="1:29" ht="15" customHeight="1" x14ac:dyDescent="0.3">
      <c r="A338" s="137" t="s">
        <v>199</v>
      </c>
      <c r="B338" s="195" t="s">
        <v>2068</v>
      </c>
      <c r="C338" s="196" t="s">
        <v>1947</v>
      </c>
      <c r="D338" s="107">
        <v>5</v>
      </c>
      <c r="E338" s="101" t="s">
        <v>53</v>
      </c>
      <c r="F338" s="103">
        <f t="shared" si="82"/>
        <v>13</v>
      </c>
      <c r="G338" s="117" t="s">
        <v>211</v>
      </c>
      <c r="H338" s="118" t="s">
        <v>1987</v>
      </c>
      <c r="I338" s="74">
        <v>40585</v>
      </c>
      <c r="J338" s="17">
        <f t="shared" si="81"/>
        <v>15</v>
      </c>
      <c r="K338" s="18">
        <f t="shared" si="83"/>
        <v>15</v>
      </c>
      <c r="L338" s="19">
        <f t="shared" si="84"/>
        <v>15</v>
      </c>
      <c r="M338" s="20">
        <f t="shared" si="85"/>
        <v>0</v>
      </c>
      <c r="N338" s="20">
        <f t="shared" si="86"/>
        <v>0</v>
      </c>
      <c r="O338" s="20">
        <f t="shared" si="87"/>
        <v>0</v>
      </c>
      <c r="P338" s="20">
        <f t="shared" si="88"/>
        <v>0</v>
      </c>
      <c r="Q338" s="20">
        <f t="shared" si="89"/>
        <v>0</v>
      </c>
      <c r="R338" s="21">
        <v>0</v>
      </c>
      <c r="S338" s="22">
        <f t="shared" si="90"/>
        <v>15</v>
      </c>
      <c r="T338" s="22">
        <f t="shared" si="91"/>
        <v>0</v>
      </c>
      <c r="U338" s="22">
        <f t="shared" si="92"/>
        <v>0</v>
      </c>
      <c r="V338" s="22">
        <f t="shared" si="93"/>
        <v>0</v>
      </c>
      <c r="W338" s="22">
        <f>IFERROR(LARGE((#REF!),1),0)</f>
        <v>0</v>
      </c>
      <c r="X338" s="26">
        <v>15</v>
      </c>
      <c r="Y338" s="27"/>
      <c r="Z338" s="27"/>
      <c r="AA338" s="27"/>
      <c r="AB338" s="27"/>
      <c r="AC338" s="27"/>
    </row>
    <row r="339" spans="1:29" ht="15" customHeight="1" x14ac:dyDescent="0.3">
      <c r="A339" s="137" t="s">
        <v>199</v>
      </c>
      <c r="B339" s="100" t="s">
        <v>893</v>
      </c>
      <c r="C339" s="101" t="s">
        <v>285</v>
      </c>
      <c r="D339" s="101">
        <v>3</v>
      </c>
      <c r="E339" s="101" t="s">
        <v>39</v>
      </c>
      <c r="F339" s="103">
        <f t="shared" si="82"/>
        <v>14</v>
      </c>
      <c r="G339" s="104" t="s">
        <v>1146</v>
      </c>
      <c r="H339" s="105" t="s">
        <v>1147</v>
      </c>
      <c r="I339" s="36">
        <v>40192</v>
      </c>
      <c r="J339" s="17">
        <f t="shared" si="81"/>
        <v>3</v>
      </c>
      <c r="K339" s="18">
        <f t="shared" si="83"/>
        <v>0</v>
      </c>
      <c r="L339" s="19">
        <f t="shared" si="84"/>
        <v>0</v>
      </c>
      <c r="M339" s="20">
        <f t="shared" si="85"/>
        <v>0</v>
      </c>
      <c r="N339" s="20">
        <f t="shared" si="86"/>
        <v>0</v>
      </c>
      <c r="O339" s="20">
        <f t="shared" si="87"/>
        <v>0</v>
      </c>
      <c r="P339" s="20">
        <f t="shared" si="88"/>
        <v>0</v>
      </c>
      <c r="Q339" s="20">
        <f t="shared" si="89"/>
        <v>0</v>
      </c>
      <c r="R339" s="21">
        <v>3</v>
      </c>
      <c r="S339" s="22">
        <f t="shared" si="90"/>
        <v>0</v>
      </c>
      <c r="T339" s="22">
        <f t="shared" si="91"/>
        <v>0</v>
      </c>
      <c r="U339" s="22">
        <f t="shared" si="92"/>
        <v>0</v>
      </c>
      <c r="V339" s="22">
        <f t="shared" si="93"/>
        <v>0</v>
      </c>
      <c r="W339" s="22">
        <f>IFERROR(LARGE((#REF!),1),0)</f>
        <v>0</v>
      </c>
      <c r="X339" s="26"/>
      <c r="Y339" s="27"/>
      <c r="Z339" s="27"/>
      <c r="AA339" s="27"/>
      <c r="AB339" s="27"/>
      <c r="AC339" s="27"/>
    </row>
    <row r="340" spans="1:29" ht="15" customHeight="1" x14ac:dyDescent="0.3">
      <c r="A340" s="120" t="s">
        <v>201</v>
      </c>
      <c r="B340" s="131"/>
      <c r="C340" s="132"/>
      <c r="D340" s="29"/>
      <c r="E340" s="29"/>
      <c r="F340" s="129">
        <v>0</v>
      </c>
      <c r="G340" s="29"/>
      <c r="H340" s="29"/>
      <c r="I340" s="54"/>
      <c r="J340" s="32">
        <f t="shared" si="81"/>
        <v>9999</v>
      </c>
      <c r="K340" s="32">
        <f t="shared" si="83"/>
        <v>0</v>
      </c>
      <c r="L340" s="33">
        <f t="shared" si="84"/>
        <v>0</v>
      </c>
      <c r="M340" s="34">
        <f t="shared" si="85"/>
        <v>0</v>
      </c>
      <c r="N340" s="34">
        <f t="shared" si="86"/>
        <v>0</v>
      </c>
      <c r="O340" s="34">
        <f t="shared" si="87"/>
        <v>0</v>
      </c>
      <c r="P340" s="34">
        <f t="shared" si="88"/>
        <v>0</v>
      </c>
      <c r="Q340" s="34">
        <f t="shared" si="89"/>
        <v>0</v>
      </c>
      <c r="R340" s="35">
        <v>9999</v>
      </c>
      <c r="S340" s="29">
        <f t="shared" si="90"/>
        <v>0</v>
      </c>
      <c r="T340" s="29">
        <f t="shared" si="91"/>
        <v>0</v>
      </c>
      <c r="U340" s="29">
        <f t="shared" si="92"/>
        <v>0</v>
      </c>
      <c r="V340" s="29">
        <f t="shared" si="93"/>
        <v>0</v>
      </c>
      <c r="W340" s="29">
        <f>IFERROR(LARGE((#REF!),1),0)</f>
        <v>0</v>
      </c>
      <c r="X340" s="31"/>
      <c r="Y340" s="29"/>
      <c r="Z340" s="29"/>
      <c r="AA340" s="29"/>
      <c r="AB340" s="30"/>
      <c r="AC340" s="29"/>
    </row>
    <row r="341" spans="1:29" ht="15" customHeight="1" x14ac:dyDescent="0.3">
      <c r="A341" s="137" t="s">
        <v>201</v>
      </c>
      <c r="B341" s="100" t="s">
        <v>147</v>
      </c>
      <c r="C341" s="101" t="s">
        <v>148</v>
      </c>
      <c r="D341" s="107">
        <v>16</v>
      </c>
      <c r="E341" s="101" t="s">
        <v>44</v>
      </c>
      <c r="F341" s="103">
        <f t="shared" ref="F341:F356" si="94">F340+1</f>
        <v>1</v>
      </c>
      <c r="G341" s="104" t="s">
        <v>599</v>
      </c>
      <c r="H341" s="105" t="s">
        <v>600</v>
      </c>
      <c r="I341" s="36">
        <v>40239</v>
      </c>
      <c r="J341" s="17">
        <f t="shared" si="81"/>
        <v>218</v>
      </c>
      <c r="K341" s="18">
        <f t="shared" si="83"/>
        <v>75</v>
      </c>
      <c r="L341" s="19">
        <f t="shared" si="84"/>
        <v>75</v>
      </c>
      <c r="M341" s="20">
        <f t="shared" si="85"/>
        <v>0</v>
      </c>
      <c r="N341" s="20">
        <f t="shared" si="86"/>
        <v>0</v>
      </c>
      <c r="O341" s="20">
        <f t="shared" si="87"/>
        <v>0</v>
      </c>
      <c r="P341" s="20">
        <f t="shared" si="88"/>
        <v>0</v>
      </c>
      <c r="Q341" s="20">
        <f t="shared" si="89"/>
        <v>0</v>
      </c>
      <c r="R341" s="21">
        <v>143</v>
      </c>
      <c r="S341" s="22">
        <f t="shared" si="90"/>
        <v>75</v>
      </c>
      <c r="T341" s="22">
        <f t="shared" si="91"/>
        <v>0</v>
      </c>
      <c r="U341" s="22">
        <f t="shared" si="92"/>
        <v>0</v>
      </c>
      <c r="V341" s="22">
        <f t="shared" si="93"/>
        <v>0</v>
      </c>
      <c r="W341" s="22">
        <f>IFERROR(LARGE((#REF!),1),0)</f>
        <v>0</v>
      </c>
      <c r="X341" s="26">
        <v>75</v>
      </c>
      <c r="Y341" s="27"/>
      <c r="Z341" s="27"/>
      <c r="AA341" s="27"/>
      <c r="AB341" s="27"/>
      <c r="AC341" s="27"/>
    </row>
    <row r="342" spans="1:29" ht="15" customHeight="1" x14ac:dyDescent="0.3">
      <c r="A342" s="137" t="s">
        <v>201</v>
      </c>
      <c r="B342" s="100" t="s">
        <v>355</v>
      </c>
      <c r="C342" s="101" t="s">
        <v>324</v>
      </c>
      <c r="D342" s="107">
        <v>5</v>
      </c>
      <c r="E342" s="101" t="s">
        <v>53</v>
      </c>
      <c r="F342" s="103">
        <f t="shared" si="94"/>
        <v>2</v>
      </c>
      <c r="G342" s="104" t="s">
        <v>692</v>
      </c>
      <c r="H342" s="105" t="s">
        <v>693</v>
      </c>
      <c r="I342" s="36">
        <v>40285</v>
      </c>
      <c r="J342" s="17">
        <f t="shared" si="81"/>
        <v>89</v>
      </c>
      <c r="K342" s="18">
        <f t="shared" si="83"/>
        <v>30</v>
      </c>
      <c r="L342" s="19">
        <f t="shared" si="84"/>
        <v>30</v>
      </c>
      <c r="M342" s="20">
        <f t="shared" si="85"/>
        <v>0</v>
      </c>
      <c r="N342" s="20">
        <f t="shared" si="86"/>
        <v>0</v>
      </c>
      <c r="O342" s="20">
        <f t="shared" si="87"/>
        <v>0</v>
      </c>
      <c r="P342" s="20">
        <f t="shared" si="88"/>
        <v>0</v>
      </c>
      <c r="Q342" s="20">
        <f t="shared" si="89"/>
        <v>0</v>
      </c>
      <c r="R342" s="21">
        <v>59</v>
      </c>
      <c r="S342" s="22">
        <f t="shared" si="90"/>
        <v>30</v>
      </c>
      <c r="T342" s="22">
        <f t="shared" si="91"/>
        <v>0</v>
      </c>
      <c r="U342" s="22">
        <f t="shared" si="92"/>
        <v>0</v>
      </c>
      <c r="V342" s="22">
        <f t="shared" si="93"/>
        <v>0</v>
      </c>
      <c r="W342" s="22">
        <f>IFERROR(LARGE((#REF!),1),0)</f>
        <v>0</v>
      </c>
      <c r="X342" s="26">
        <v>30</v>
      </c>
      <c r="Y342" s="27"/>
      <c r="Z342" s="27"/>
      <c r="AA342" s="27"/>
      <c r="AB342" s="27"/>
      <c r="AC342" s="27"/>
    </row>
    <row r="343" spans="1:29" ht="15" customHeight="1" x14ac:dyDescent="0.3">
      <c r="A343" s="137" t="s">
        <v>201</v>
      </c>
      <c r="B343" s="125" t="s">
        <v>140</v>
      </c>
      <c r="C343" s="126" t="s">
        <v>141</v>
      </c>
      <c r="D343" s="107">
        <v>1</v>
      </c>
      <c r="E343" s="101" t="s">
        <v>75</v>
      </c>
      <c r="F343" s="103">
        <f t="shared" si="94"/>
        <v>3</v>
      </c>
      <c r="G343" s="117" t="s">
        <v>164</v>
      </c>
      <c r="H343" s="118" t="s">
        <v>1930</v>
      </c>
      <c r="I343" s="74">
        <v>40576</v>
      </c>
      <c r="J343" s="17">
        <f t="shared" si="81"/>
        <v>75</v>
      </c>
      <c r="K343" s="18">
        <f t="shared" si="83"/>
        <v>75</v>
      </c>
      <c r="L343" s="19">
        <f t="shared" si="84"/>
        <v>75</v>
      </c>
      <c r="M343" s="20">
        <f t="shared" si="85"/>
        <v>0</v>
      </c>
      <c r="N343" s="20">
        <f t="shared" si="86"/>
        <v>0</v>
      </c>
      <c r="O343" s="20">
        <f t="shared" si="87"/>
        <v>0</v>
      </c>
      <c r="P343" s="20">
        <f t="shared" si="88"/>
        <v>0</v>
      </c>
      <c r="Q343" s="20">
        <f t="shared" si="89"/>
        <v>0</v>
      </c>
      <c r="R343" s="21">
        <v>0</v>
      </c>
      <c r="S343" s="22">
        <f t="shared" si="90"/>
        <v>75</v>
      </c>
      <c r="T343" s="22">
        <f t="shared" si="91"/>
        <v>0</v>
      </c>
      <c r="U343" s="22">
        <f t="shared" si="92"/>
        <v>0</v>
      </c>
      <c r="V343" s="22">
        <f t="shared" si="93"/>
        <v>0</v>
      </c>
      <c r="W343" s="22">
        <f>IFERROR(LARGE((#REF!),1),0)</f>
        <v>0</v>
      </c>
      <c r="X343" s="26">
        <v>75</v>
      </c>
      <c r="Y343" s="27"/>
      <c r="Z343" s="27"/>
      <c r="AA343" s="27"/>
      <c r="AB343" s="27"/>
      <c r="AC343" s="27"/>
    </row>
    <row r="344" spans="1:29" ht="15" customHeight="1" x14ac:dyDescent="0.3">
      <c r="A344" s="137" t="s">
        <v>201</v>
      </c>
      <c r="B344" s="191" t="s">
        <v>1015</v>
      </c>
      <c r="C344" s="136" t="s">
        <v>941</v>
      </c>
      <c r="D344" s="107">
        <v>5</v>
      </c>
      <c r="E344" s="101" t="s">
        <v>53</v>
      </c>
      <c r="F344" s="103">
        <f t="shared" si="94"/>
        <v>4</v>
      </c>
      <c r="G344" s="104" t="s">
        <v>200</v>
      </c>
      <c r="H344" s="105" t="s">
        <v>959</v>
      </c>
      <c r="I344" s="36">
        <v>40365</v>
      </c>
      <c r="J344" s="17">
        <f t="shared" si="81"/>
        <v>74</v>
      </c>
      <c r="K344" s="18">
        <f t="shared" si="83"/>
        <v>45</v>
      </c>
      <c r="L344" s="19">
        <f t="shared" si="84"/>
        <v>45</v>
      </c>
      <c r="M344" s="20">
        <f t="shared" si="85"/>
        <v>0</v>
      </c>
      <c r="N344" s="20">
        <f t="shared" si="86"/>
        <v>0</v>
      </c>
      <c r="O344" s="20">
        <f t="shared" si="87"/>
        <v>0</v>
      </c>
      <c r="P344" s="20">
        <f t="shared" si="88"/>
        <v>0</v>
      </c>
      <c r="Q344" s="20">
        <f t="shared" si="89"/>
        <v>0</v>
      </c>
      <c r="R344" s="21">
        <v>29</v>
      </c>
      <c r="S344" s="22">
        <f t="shared" si="90"/>
        <v>45</v>
      </c>
      <c r="T344" s="22">
        <f t="shared" si="91"/>
        <v>0</v>
      </c>
      <c r="U344" s="22">
        <f t="shared" si="92"/>
        <v>0</v>
      </c>
      <c r="V344" s="22">
        <f t="shared" si="93"/>
        <v>0</v>
      </c>
      <c r="W344" s="22">
        <f>IFERROR(LARGE((#REF!),1),0)</f>
        <v>0</v>
      </c>
      <c r="X344" s="26">
        <v>45</v>
      </c>
      <c r="Y344" s="27"/>
      <c r="Z344" s="27"/>
      <c r="AA344" s="27"/>
      <c r="AB344" s="27"/>
      <c r="AC344" s="27"/>
    </row>
    <row r="345" spans="1:29" ht="15" customHeight="1" x14ac:dyDescent="0.3">
      <c r="A345" s="137" t="s">
        <v>201</v>
      </c>
      <c r="B345" s="125" t="s">
        <v>1999</v>
      </c>
      <c r="C345" s="126" t="s">
        <v>1217</v>
      </c>
      <c r="D345" s="107">
        <v>12</v>
      </c>
      <c r="E345" s="101" t="s">
        <v>25</v>
      </c>
      <c r="F345" s="103">
        <f t="shared" si="94"/>
        <v>5</v>
      </c>
      <c r="G345" s="117" t="s">
        <v>1497</v>
      </c>
      <c r="H345" s="118" t="s">
        <v>1563</v>
      </c>
      <c r="I345" s="74">
        <v>40756</v>
      </c>
      <c r="J345" s="17">
        <f t="shared" si="81"/>
        <v>45</v>
      </c>
      <c r="K345" s="18">
        <f t="shared" si="83"/>
        <v>45</v>
      </c>
      <c r="L345" s="19">
        <f t="shared" si="84"/>
        <v>45</v>
      </c>
      <c r="M345" s="20">
        <f t="shared" si="85"/>
        <v>0</v>
      </c>
      <c r="N345" s="20">
        <f t="shared" si="86"/>
        <v>0</v>
      </c>
      <c r="O345" s="20">
        <f t="shared" si="87"/>
        <v>0</v>
      </c>
      <c r="P345" s="20">
        <f t="shared" si="88"/>
        <v>0</v>
      </c>
      <c r="Q345" s="20">
        <f t="shared" si="89"/>
        <v>0</v>
      </c>
      <c r="R345" s="21">
        <v>0</v>
      </c>
      <c r="S345" s="22">
        <f t="shared" si="90"/>
        <v>45</v>
      </c>
      <c r="T345" s="22">
        <f t="shared" si="91"/>
        <v>0</v>
      </c>
      <c r="U345" s="22">
        <f t="shared" si="92"/>
        <v>0</v>
      </c>
      <c r="V345" s="22">
        <f t="shared" si="93"/>
        <v>0</v>
      </c>
      <c r="W345" s="22">
        <f>IFERROR(LARGE((#REF!),1),0)</f>
        <v>0</v>
      </c>
      <c r="X345" s="26">
        <v>45</v>
      </c>
      <c r="Y345" s="27"/>
      <c r="Z345" s="27"/>
      <c r="AA345" s="27"/>
      <c r="AB345" s="27"/>
      <c r="AC345" s="27"/>
    </row>
    <row r="346" spans="1:29" ht="15" customHeight="1" x14ac:dyDescent="0.3">
      <c r="A346" s="137" t="s">
        <v>201</v>
      </c>
      <c r="B346" s="100" t="s">
        <v>341</v>
      </c>
      <c r="C346" s="101" t="s">
        <v>179</v>
      </c>
      <c r="D346" s="107">
        <v>13</v>
      </c>
      <c r="E346" s="101" t="s">
        <v>180</v>
      </c>
      <c r="F346" s="103">
        <f t="shared" si="94"/>
        <v>6</v>
      </c>
      <c r="G346" s="104" t="s">
        <v>161</v>
      </c>
      <c r="H346" s="105" t="s">
        <v>1001</v>
      </c>
      <c r="I346" s="36">
        <v>40296</v>
      </c>
      <c r="J346" s="17">
        <f t="shared" si="81"/>
        <v>42</v>
      </c>
      <c r="K346" s="18">
        <f t="shared" si="83"/>
        <v>15</v>
      </c>
      <c r="L346" s="19">
        <f t="shared" si="84"/>
        <v>15</v>
      </c>
      <c r="M346" s="20">
        <f t="shared" si="85"/>
        <v>0</v>
      </c>
      <c r="N346" s="20">
        <f t="shared" si="86"/>
        <v>0</v>
      </c>
      <c r="O346" s="20">
        <f t="shared" si="87"/>
        <v>0</v>
      </c>
      <c r="P346" s="20">
        <f t="shared" si="88"/>
        <v>0</v>
      </c>
      <c r="Q346" s="20">
        <f t="shared" si="89"/>
        <v>0</v>
      </c>
      <c r="R346" s="21">
        <v>27</v>
      </c>
      <c r="S346" s="22">
        <f t="shared" si="90"/>
        <v>15</v>
      </c>
      <c r="T346" s="22">
        <f t="shared" si="91"/>
        <v>0</v>
      </c>
      <c r="U346" s="22">
        <f t="shared" si="92"/>
        <v>0</v>
      </c>
      <c r="V346" s="22">
        <f t="shared" si="93"/>
        <v>0</v>
      </c>
      <c r="W346" s="22">
        <f>IFERROR(LARGE((#REF!),1),0)</f>
        <v>0</v>
      </c>
      <c r="X346" s="26">
        <v>15</v>
      </c>
      <c r="Y346" s="27"/>
      <c r="Z346" s="27"/>
      <c r="AA346" s="27"/>
      <c r="AB346" s="27"/>
      <c r="AC346" s="27"/>
    </row>
    <row r="347" spans="1:29" ht="15" customHeight="1" x14ac:dyDescent="0.3">
      <c r="A347" s="137" t="s">
        <v>201</v>
      </c>
      <c r="B347" s="178" t="s">
        <v>1173</v>
      </c>
      <c r="C347" s="108" t="s">
        <v>1110</v>
      </c>
      <c r="D347" s="107">
        <v>12</v>
      </c>
      <c r="E347" s="101" t="s">
        <v>25</v>
      </c>
      <c r="F347" s="103">
        <f t="shared" si="94"/>
        <v>7</v>
      </c>
      <c r="G347" s="115" t="s">
        <v>1564</v>
      </c>
      <c r="H347" s="116" t="s">
        <v>1565</v>
      </c>
      <c r="I347" s="71">
        <v>40747</v>
      </c>
      <c r="J347" s="17">
        <f t="shared" si="81"/>
        <v>30</v>
      </c>
      <c r="K347" s="18">
        <f t="shared" si="83"/>
        <v>30</v>
      </c>
      <c r="L347" s="19">
        <f t="shared" si="84"/>
        <v>30</v>
      </c>
      <c r="M347" s="20">
        <f t="shared" si="85"/>
        <v>0</v>
      </c>
      <c r="N347" s="20">
        <f t="shared" si="86"/>
        <v>0</v>
      </c>
      <c r="O347" s="20">
        <f t="shared" si="87"/>
        <v>0</v>
      </c>
      <c r="P347" s="20">
        <f t="shared" si="88"/>
        <v>0</v>
      </c>
      <c r="Q347" s="20">
        <f t="shared" si="89"/>
        <v>0</v>
      </c>
      <c r="R347" s="21">
        <v>0</v>
      </c>
      <c r="S347" s="22">
        <f t="shared" si="90"/>
        <v>30</v>
      </c>
      <c r="T347" s="22">
        <f t="shared" si="91"/>
        <v>0</v>
      </c>
      <c r="U347" s="22">
        <f t="shared" si="92"/>
        <v>0</v>
      </c>
      <c r="V347" s="22">
        <f t="shared" si="93"/>
        <v>0</v>
      </c>
      <c r="W347" s="22">
        <f>IFERROR(LARGE((#REF!),1),0)</f>
        <v>0</v>
      </c>
      <c r="X347" s="26">
        <v>30</v>
      </c>
      <c r="Y347" s="27"/>
      <c r="Z347" s="27"/>
      <c r="AA347" s="27"/>
      <c r="AB347" s="27"/>
      <c r="AC347" s="27"/>
    </row>
    <row r="348" spans="1:29" ht="15" customHeight="1" x14ac:dyDescent="0.3">
      <c r="A348" s="137" t="s">
        <v>201</v>
      </c>
      <c r="B348" s="178" t="s">
        <v>2077</v>
      </c>
      <c r="C348" s="108" t="s">
        <v>1991</v>
      </c>
      <c r="D348" s="107">
        <v>3</v>
      </c>
      <c r="E348" s="101" t="s">
        <v>39</v>
      </c>
      <c r="F348" s="103">
        <f t="shared" si="94"/>
        <v>8</v>
      </c>
      <c r="G348" s="115" t="s">
        <v>1988</v>
      </c>
      <c r="H348" s="116" t="s">
        <v>1989</v>
      </c>
      <c r="I348" s="71">
        <v>40594</v>
      </c>
      <c r="J348" s="17">
        <f t="shared" si="81"/>
        <v>30</v>
      </c>
      <c r="K348" s="18">
        <f t="shared" si="83"/>
        <v>30</v>
      </c>
      <c r="L348" s="19">
        <f t="shared" si="84"/>
        <v>30</v>
      </c>
      <c r="M348" s="20">
        <f t="shared" si="85"/>
        <v>0</v>
      </c>
      <c r="N348" s="20">
        <f t="shared" si="86"/>
        <v>0</v>
      </c>
      <c r="O348" s="20">
        <f t="shared" si="87"/>
        <v>0</v>
      </c>
      <c r="P348" s="20">
        <f t="shared" si="88"/>
        <v>0</v>
      </c>
      <c r="Q348" s="20">
        <f t="shared" si="89"/>
        <v>0</v>
      </c>
      <c r="R348" s="21">
        <v>0</v>
      </c>
      <c r="S348" s="22">
        <f t="shared" si="90"/>
        <v>30</v>
      </c>
      <c r="T348" s="22">
        <f t="shared" si="91"/>
        <v>0</v>
      </c>
      <c r="U348" s="22">
        <f t="shared" si="92"/>
        <v>0</v>
      </c>
      <c r="V348" s="22">
        <f t="shared" si="93"/>
        <v>0</v>
      </c>
      <c r="W348" s="22">
        <f>IFERROR(LARGE((#REF!),1),0)</f>
        <v>0</v>
      </c>
      <c r="X348" s="26">
        <v>30</v>
      </c>
      <c r="Y348" s="27"/>
      <c r="Z348" s="27"/>
      <c r="AA348" s="27"/>
      <c r="AB348" s="27"/>
      <c r="AC348" s="27"/>
    </row>
    <row r="349" spans="1:29" ht="15" customHeight="1" x14ac:dyDescent="0.3">
      <c r="A349" s="137" t="s">
        <v>201</v>
      </c>
      <c r="B349" s="178" t="s">
        <v>1211</v>
      </c>
      <c r="C349" s="108" t="s">
        <v>281</v>
      </c>
      <c r="D349" s="107">
        <v>15</v>
      </c>
      <c r="E349" s="101" t="s">
        <v>29</v>
      </c>
      <c r="F349" s="103">
        <f t="shared" si="94"/>
        <v>9</v>
      </c>
      <c r="G349" s="115" t="s">
        <v>1566</v>
      </c>
      <c r="H349" s="116" t="s">
        <v>393</v>
      </c>
      <c r="I349" s="71">
        <v>40216</v>
      </c>
      <c r="J349" s="17">
        <f t="shared" si="81"/>
        <v>30</v>
      </c>
      <c r="K349" s="18">
        <f t="shared" si="83"/>
        <v>30</v>
      </c>
      <c r="L349" s="19">
        <f t="shared" si="84"/>
        <v>30</v>
      </c>
      <c r="M349" s="20">
        <f t="shared" si="85"/>
        <v>0</v>
      </c>
      <c r="N349" s="20">
        <f t="shared" si="86"/>
        <v>0</v>
      </c>
      <c r="O349" s="20">
        <f t="shared" si="87"/>
        <v>0</v>
      </c>
      <c r="P349" s="20">
        <f t="shared" si="88"/>
        <v>0</v>
      </c>
      <c r="Q349" s="20">
        <f t="shared" si="89"/>
        <v>0</v>
      </c>
      <c r="R349" s="21">
        <v>0</v>
      </c>
      <c r="S349" s="22">
        <f t="shared" si="90"/>
        <v>30</v>
      </c>
      <c r="T349" s="22">
        <f t="shared" si="91"/>
        <v>0</v>
      </c>
      <c r="U349" s="22">
        <f t="shared" si="92"/>
        <v>0</v>
      </c>
      <c r="V349" s="22">
        <f t="shared" si="93"/>
        <v>0</v>
      </c>
      <c r="W349" s="22">
        <f>IFERROR(LARGE((#REF!),1),0)</f>
        <v>0</v>
      </c>
      <c r="X349" s="26">
        <v>30</v>
      </c>
      <c r="Y349" s="27"/>
      <c r="Z349" s="27"/>
      <c r="AA349" s="27"/>
      <c r="AB349" s="27"/>
      <c r="AC349" s="27"/>
    </row>
    <row r="350" spans="1:29" ht="15" customHeight="1" x14ac:dyDescent="0.3">
      <c r="A350" s="137" t="s">
        <v>201</v>
      </c>
      <c r="B350" s="111" t="s">
        <v>1195</v>
      </c>
      <c r="C350" s="110" t="s">
        <v>234</v>
      </c>
      <c r="D350" s="107">
        <v>9</v>
      </c>
      <c r="E350" s="101" t="s">
        <v>33</v>
      </c>
      <c r="F350" s="103">
        <f t="shared" si="94"/>
        <v>10</v>
      </c>
      <c r="G350" s="113" t="s">
        <v>960</v>
      </c>
      <c r="H350" s="114" t="s">
        <v>961</v>
      </c>
      <c r="I350" s="73">
        <v>40427</v>
      </c>
      <c r="J350" s="17">
        <f t="shared" si="81"/>
        <v>19</v>
      </c>
      <c r="K350" s="18">
        <f t="shared" si="83"/>
        <v>0</v>
      </c>
      <c r="L350" s="19">
        <f t="shared" si="84"/>
        <v>0</v>
      </c>
      <c r="M350" s="20">
        <f t="shared" si="85"/>
        <v>0</v>
      </c>
      <c r="N350" s="20">
        <f t="shared" si="86"/>
        <v>0</v>
      </c>
      <c r="O350" s="20">
        <f t="shared" si="87"/>
        <v>0</v>
      </c>
      <c r="P350" s="20">
        <f t="shared" si="88"/>
        <v>0</v>
      </c>
      <c r="Q350" s="20">
        <f t="shared" si="89"/>
        <v>0</v>
      </c>
      <c r="R350" s="21">
        <v>19</v>
      </c>
      <c r="S350" s="22">
        <f t="shared" si="90"/>
        <v>0</v>
      </c>
      <c r="T350" s="22">
        <f t="shared" si="91"/>
        <v>0</v>
      </c>
      <c r="U350" s="22">
        <f t="shared" si="92"/>
        <v>0</v>
      </c>
      <c r="V350" s="22">
        <f t="shared" si="93"/>
        <v>0</v>
      </c>
      <c r="W350" s="22">
        <f>IFERROR(LARGE((#REF!),1),0)</f>
        <v>0</v>
      </c>
      <c r="X350" s="26"/>
      <c r="Y350" s="27"/>
      <c r="Z350" s="27"/>
      <c r="AA350" s="27"/>
      <c r="AB350" s="27"/>
      <c r="AC350" s="27"/>
    </row>
    <row r="351" spans="1:29" ht="15" customHeight="1" x14ac:dyDescent="0.3">
      <c r="A351" s="137" t="s">
        <v>201</v>
      </c>
      <c r="B351" s="111" t="s">
        <v>190</v>
      </c>
      <c r="C351" s="110" t="s">
        <v>191</v>
      </c>
      <c r="D351" s="107">
        <v>4</v>
      </c>
      <c r="E351" s="101" t="s">
        <v>81</v>
      </c>
      <c r="F351" s="103">
        <f t="shared" si="94"/>
        <v>11</v>
      </c>
      <c r="G351" s="113" t="s">
        <v>211</v>
      </c>
      <c r="H351" s="114" t="s">
        <v>1105</v>
      </c>
      <c r="I351" s="73">
        <v>40462</v>
      </c>
      <c r="J351" s="17">
        <f t="shared" si="81"/>
        <v>18</v>
      </c>
      <c r="K351" s="18">
        <f t="shared" si="83"/>
        <v>15</v>
      </c>
      <c r="L351" s="19">
        <f t="shared" si="84"/>
        <v>15</v>
      </c>
      <c r="M351" s="20">
        <f t="shared" si="85"/>
        <v>0</v>
      </c>
      <c r="N351" s="20">
        <f t="shared" si="86"/>
        <v>0</v>
      </c>
      <c r="O351" s="20">
        <f t="shared" si="87"/>
        <v>0</v>
      </c>
      <c r="P351" s="20">
        <f t="shared" si="88"/>
        <v>0</v>
      </c>
      <c r="Q351" s="20">
        <f t="shared" si="89"/>
        <v>0</v>
      </c>
      <c r="R351" s="21">
        <v>3</v>
      </c>
      <c r="S351" s="22">
        <f t="shared" si="90"/>
        <v>15</v>
      </c>
      <c r="T351" s="22">
        <f t="shared" si="91"/>
        <v>0</v>
      </c>
      <c r="U351" s="22">
        <f t="shared" si="92"/>
        <v>0</v>
      </c>
      <c r="V351" s="22">
        <f t="shared" si="93"/>
        <v>0</v>
      </c>
      <c r="W351" s="22">
        <f>IFERROR(LARGE((#REF!),1),0)</f>
        <v>0</v>
      </c>
      <c r="X351" s="26">
        <v>15</v>
      </c>
      <c r="Y351" s="27"/>
      <c r="Z351" s="27"/>
      <c r="AA351" s="27"/>
      <c r="AB351" s="27"/>
      <c r="AC351" s="27"/>
    </row>
    <row r="352" spans="1:29" ht="15" customHeight="1" x14ac:dyDescent="0.3">
      <c r="A352" s="137" t="s">
        <v>201</v>
      </c>
      <c r="B352" s="178" t="s">
        <v>353</v>
      </c>
      <c r="C352" s="108" t="s">
        <v>145</v>
      </c>
      <c r="D352" s="107">
        <v>5</v>
      </c>
      <c r="E352" s="101" t="s">
        <v>53</v>
      </c>
      <c r="F352" s="103">
        <f t="shared" si="94"/>
        <v>12</v>
      </c>
      <c r="G352" s="115" t="s">
        <v>1864</v>
      </c>
      <c r="H352" s="116" t="s">
        <v>1990</v>
      </c>
      <c r="I352" s="71">
        <v>40748</v>
      </c>
      <c r="J352" s="17">
        <f t="shared" si="81"/>
        <v>15</v>
      </c>
      <c r="K352" s="18">
        <f t="shared" si="83"/>
        <v>15</v>
      </c>
      <c r="L352" s="19">
        <f t="shared" si="84"/>
        <v>15</v>
      </c>
      <c r="M352" s="20">
        <f t="shared" si="85"/>
        <v>0</v>
      </c>
      <c r="N352" s="20">
        <f t="shared" si="86"/>
        <v>0</v>
      </c>
      <c r="O352" s="20">
        <f t="shared" si="87"/>
        <v>0</v>
      </c>
      <c r="P352" s="20">
        <f t="shared" si="88"/>
        <v>0</v>
      </c>
      <c r="Q352" s="20">
        <f t="shared" si="89"/>
        <v>0</v>
      </c>
      <c r="R352" s="21">
        <v>0</v>
      </c>
      <c r="S352" s="22">
        <f t="shared" si="90"/>
        <v>15</v>
      </c>
      <c r="T352" s="22">
        <f t="shared" si="91"/>
        <v>0</v>
      </c>
      <c r="U352" s="22">
        <f t="shared" si="92"/>
        <v>0</v>
      </c>
      <c r="V352" s="22">
        <f t="shared" si="93"/>
        <v>0</v>
      </c>
      <c r="W352" s="22">
        <f>IFERROR(LARGE((#REF!),1),0)</f>
        <v>0</v>
      </c>
      <c r="X352" s="26">
        <v>15</v>
      </c>
      <c r="Y352" s="27"/>
      <c r="Z352" s="27"/>
      <c r="AA352" s="27"/>
      <c r="AB352" s="27"/>
      <c r="AC352" s="27"/>
    </row>
    <row r="353" spans="1:29" ht="15" customHeight="1" x14ac:dyDescent="0.3">
      <c r="A353" s="137" t="s">
        <v>201</v>
      </c>
      <c r="B353" s="125" t="s">
        <v>1007</v>
      </c>
      <c r="C353" s="126" t="s">
        <v>329</v>
      </c>
      <c r="D353" s="107">
        <v>1</v>
      </c>
      <c r="E353" s="101" t="s">
        <v>75</v>
      </c>
      <c r="F353" s="103">
        <f t="shared" si="94"/>
        <v>13</v>
      </c>
      <c r="G353" s="104" t="s">
        <v>1101</v>
      </c>
      <c r="H353" s="105" t="s">
        <v>1102</v>
      </c>
      <c r="I353" s="36">
        <v>40306</v>
      </c>
      <c r="J353" s="17">
        <f t="shared" si="81"/>
        <v>9</v>
      </c>
      <c r="K353" s="18">
        <f t="shared" si="83"/>
        <v>0</v>
      </c>
      <c r="L353" s="19">
        <f t="shared" si="84"/>
        <v>0</v>
      </c>
      <c r="M353" s="20">
        <f t="shared" si="85"/>
        <v>0</v>
      </c>
      <c r="N353" s="20">
        <f t="shared" si="86"/>
        <v>0</v>
      </c>
      <c r="O353" s="20">
        <f t="shared" si="87"/>
        <v>0</v>
      </c>
      <c r="P353" s="20">
        <f t="shared" si="88"/>
        <v>0</v>
      </c>
      <c r="Q353" s="20">
        <f t="shared" si="89"/>
        <v>0</v>
      </c>
      <c r="R353" s="21">
        <v>9</v>
      </c>
      <c r="S353" s="22">
        <f t="shared" si="90"/>
        <v>0</v>
      </c>
      <c r="T353" s="22">
        <f t="shared" si="91"/>
        <v>0</v>
      </c>
      <c r="U353" s="22">
        <f t="shared" si="92"/>
        <v>0</v>
      </c>
      <c r="V353" s="22">
        <f t="shared" si="93"/>
        <v>0</v>
      </c>
      <c r="W353" s="22">
        <f>IFERROR(LARGE((#REF!),1),0)</f>
        <v>0</v>
      </c>
      <c r="X353" s="26"/>
      <c r="Y353" s="27"/>
      <c r="Z353" s="27"/>
      <c r="AA353" s="27"/>
      <c r="AB353" s="27"/>
      <c r="AC353" s="27"/>
    </row>
    <row r="354" spans="1:29" ht="15" customHeight="1" x14ac:dyDescent="0.3">
      <c r="A354" s="137" t="s">
        <v>201</v>
      </c>
      <c r="B354" s="100" t="s">
        <v>79</v>
      </c>
      <c r="C354" s="101" t="s">
        <v>80</v>
      </c>
      <c r="D354" s="107">
        <v>4</v>
      </c>
      <c r="E354" s="101" t="s">
        <v>81</v>
      </c>
      <c r="F354" s="103">
        <f t="shared" si="94"/>
        <v>14</v>
      </c>
      <c r="G354" s="104" t="s">
        <v>219</v>
      </c>
      <c r="H354" s="105" t="s">
        <v>694</v>
      </c>
      <c r="I354" s="36">
        <v>40342</v>
      </c>
      <c r="J354" s="17">
        <f t="shared" si="81"/>
        <v>8</v>
      </c>
      <c r="K354" s="18">
        <f t="shared" si="83"/>
        <v>0</v>
      </c>
      <c r="L354" s="19">
        <f t="shared" si="84"/>
        <v>0</v>
      </c>
      <c r="M354" s="20">
        <f t="shared" si="85"/>
        <v>0</v>
      </c>
      <c r="N354" s="20">
        <f t="shared" si="86"/>
        <v>0</v>
      </c>
      <c r="O354" s="20">
        <f t="shared" si="87"/>
        <v>0</v>
      </c>
      <c r="P354" s="20">
        <f t="shared" si="88"/>
        <v>0</v>
      </c>
      <c r="Q354" s="20">
        <f t="shared" si="89"/>
        <v>0</v>
      </c>
      <c r="R354" s="21">
        <v>8</v>
      </c>
      <c r="S354" s="22">
        <f t="shared" si="90"/>
        <v>0</v>
      </c>
      <c r="T354" s="22">
        <f t="shared" si="91"/>
        <v>0</v>
      </c>
      <c r="U354" s="22">
        <f t="shared" si="92"/>
        <v>0</v>
      </c>
      <c r="V354" s="22">
        <f t="shared" si="93"/>
        <v>0</v>
      </c>
      <c r="W354" s="22">
        <f>IFERROR(LARGE((#REF!),1),0)</f>
        <v>0</v>
      </c>
      <c r="X354" s="26"/>
      <c r="Y354" s="27"/>
      <c r="Z354" s="27"/>
      <c r="AA354" s="27"/>
      <c r="AB354" s="27"/>
      <c r="AC354" s="27"/>
    </row>
    <row r="355" spans="1:29" ht="15" customHeight="1" x14ac:dyDescent="0.3">
      <c r="A355" s="137" t="s">
        <v>201</v>
      </c>
      <c r="B355" s="100" t="s">
        <v>634</v>
      </c>
      <c r="C355" s="101" t="s">
        <v>395</v>
      </c>
      <c r="D355" s="107">
        <v>16</v>
      </c>
      <c r="E355" s="101" t="s">
        <v>44</v>
      </c>
      <c r="F355" s="103">
        <f t="shared" si="94"/>
        <v>15</v>
      </c>
      <c r="G355" s="104" t="s">
        <v>601</v>
      </c>
      <c r="H355" s="105" t="s">
        <v>602</v>
      </c>
      <c r="I355" s="36">
        <v>40204</v>
      </c>
      <c r="J355" s="17">
        <f t="shared" si="81"/>
        <v>8</v>
      </c>
      <c r="K355" s="18">
        <f t="shared" si="83"/>
        <v>0</v>
      </c>
      <c r="L355" s="19">
        <f t="shared" si="84"/>
        <v>0</v>
      </c>
      <c r="M355" s="20">
        <f t="shared" si="85"/>
        <v>0</v>
      </c>
      <c r="N355" s="20">
        <f t="shared" si="86"/>
        <v>0</v>
      </c>
      <c r="O355" s="20">
        <f t="shared" si="87"/>
        <v>0</v>
      </c>
      <c r="P355" s="20">
        <f t="shared" si="88"/>
        <v>0</v>
      </c>
      <c r="Q355" s="20">
        <f t="shared" si="89"/>
        <v>0</v>
      </c>
      <c r="R355" s="21">
        <v>8</v>
      </c>
      <c r="S355" s="22">
        <f t="shared" si="90"/>
        <v>0</v>
      </c>
      <c r="T355" s="22">
        <f t="shared" si="91"/>
        <v>0</v>
      </c>
      <c r="U355" s="22">
        <f t="shared" si="92"/>
        <v>0</v>
      </c>
      <c r="V355" s="22">
        <f t="shared" si="93"/>
        <v>0</v>
      </c>
      <c r="W355" s="22">
        <f>IFERROR(LARGE((#REF!),1),0)</f>
        <v>0</v>
      </c>
      <c r="X355" s="26"/>
      <c r="Y355" s="27"/>
      <c r="Z355" s="27"/>
      <c r="AA355" s="27"/>
      <c r="AB355" s="27"/>
      <c r="AC355" s="27"/>
    </row>
    <row r="356" spans="1:29" ht="15" customHeight="1" x14ac:dyDescent="0.3">
      <c r="A356" s="137" t="s">
        <v>201</v>
      </c>
      <c r="B356" s="100" t="s">
        <v>1206</v>
      </c>
      <c r="C356" s="101" t="s">
        <v>1103</v>
      </c>
      <c r="D356" s="107">
        <v>8</v>
      </c>
      <c r="E356" s="101" t="s">
        <v>49</v>
      </c>
      <c r="F356" s="103">
        <f t="shared" si="94"/>
        <v>16</v>
      </c>
      <c r="G356" s="104" t="s">
        <v>219</v>
      </c>
      <c r="H356" s="105" t="s">
        <v>150</v>
      </c>
      <c r="I356" s="36">
        <v>40264</v>
      </c>
      <c r="J356" s="17">
        <f t="shared" si="81"/>
        <v>3</v>
      </c>
      <c r="K356" s="18">
        <f t="shared" si="83"/>
        <v>0</v>
      </c>
      <c r="L356" s="19">
        <f t="shared" si="84"/>
        <v>0</v>
      </c>
      <c r="M356" s="20">
        <f t="shared" si="85"/>
        <v>0</v>
      </c>
      <c r="N356" s="20">
        <f t="shared" si="86"/>
        <v>0</v>
      </c>
      <c r="O356" s="20">
        <f t="shared" si="87"/>
        <v>0</v>
      </c>
      <c r="P356" s="20">
        <f t="shared" si="88"/>
        <v>0</v>
      </c>
      <c r="Q356" s="20">
        <f t="shared" si="89"/>
        <v>0</v>
      </c>
      <c r="R356" s="21">
        <v>3</v>
      </c>
      <c r="S356" s="22">
        <f t="shared" si="90"/>
        <v>0</v>
      </c>
      <c r="T356" s="22">
        <f t="shared" si="91"/>
        <v>0</v>
      </c>
      <c r="U356" s="22">
        <f t="shared" si="92"/>
        <v>0</v>
      </c>
      <c r="V356" s="22">
        <f t="shared" si="93"/>
        <v>0</v>
      </c>
      <c r="W356" s="22">
        <f>IFERROR(LARGE((#REF!),1),0)</f>
        <v>0</v>
      </c>
      <c r="X356" s="26"/>
      <c r="Y356" s="27"/>
      <c r="Z356" s="27"/>
      <c r="AA356" s="27"/>
      <c r="AB356" s="27"/>
      <c r="AC356" s="27"/>
    </row>
    <row r="357" spans="1:29" ht="15.75" customHeight="1" x14ac:dyDescent="0.3">
      <c r="A357" s="139"/>
      <c r="B357" s="1"/>
      <c r="C357" s="76"/>
      <c r="D357" s="1"/>
      <c r="E357" s="1"/>
      <c r="F357" s="140"/>
      <c r="G357" s="1"/>
      <c r="H357" s="1"/>
      <c r="I357" s="56"/>
    </row>
    <row r="358" spans="1:29" ht="15.75" customHeight="1" x14ac:dyDescent="0.3">
      <c r="A358" s="139"/>
      <c r="B358" s="1"/>
      <c r="C358" s="76"/>
      <c r="D358" s="1"/>
      <c r="E358" s="1"/>
      <c r="F358" s="140"/>
      <c r="G358" s="1"/>
      <c r="H358" s="1"/>
      <c r="I358" s="56"/>
    </row>
    <row r="359" spans="1:29" ht="15.75" customHeight="1" x14ac:dyDescent="0.3">
      <c r="A359" s="139"/>
      <c r="B359" s="1"/>
      <c r="C359" s="76"/>
      <c r="D359" s="1"/>
      <c r="E359" s="1"/>
      <c r="F359" s="140"/>
      <c r="G359" s="1"/>
      <c r="H359" s="1"/>
      <c r="I359" s="56"/>
    </row>
    <row r="360" spans="1:29" ht="15.75" customHeight="1" x14ac:dyDescent="0.3">
      <c r="A360" s="139"/>
      <c r="B360" s="1"/>
      <c r="C360" s="76"/>
      <c r="D360" s="1"/>
      <c r="E360" s="1"/>
      <c r="F360" s="140"/>
      <c r="G360" s="1"/>
      <c r="H360" s="1"/>
      <c r="I360" s="56"/>
    </row>
  </sheetData>
  <sortState xmlns:xlrd2="http://schemas.microsoft.com/office/spreadsheetml/2017/richdata2" ref="A4:AC356">
    <sortCondition ref="A4:A356" customList="-40kg,-44kg,-48kg,-52kg,-57kg,-63kg,-70kg,-78kg,+78kg"/>
    <sortCondition descending="1" ref="J4:J356"/>
    <sortCondition descending="1" ref="I4:I356"/>
    <sortCondition descending="1" ref="K4:K356"/>
  </sortState>
  <mergeCells count="1">
    <mergeCell ref="J1:AC1"/>
  </mergeCells>
  <phoneticPr fontId="21" type="noConversion"/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U15_Es_M</vt:lpstr>
      <vt:lpstr>U15_ES_F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Roggi</dc:creator>
  <cp:lastModifiedBy>Fabio Roggi</cp:lastModifiedBy>
  <dcterms:created xsi:type="dcterms:W3CDTF">2015-06-05T18:17:20Z</dcterms:created>
  <dcterms:modified xsi:type="dcterms:W3CDTF">2024-04-17T20:50:45Z</dcterms:modified>
</cp:coreProperties>
</file>